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 activeTab="2"/>
  </bookViews>
  <sheets>
    <sheet name="评估情况" sheetId="1" r:id="rId1"/>
    <sheet name="Sheet1" sheetId="2" r:id="rId2"/>
    <sheet name="Sheet2" sheetId="3" r:id="rId3"/>
  </sheets>
  <definedNames>
    <definedName name="_xlnm._FilterDatabase" localSheetId="0" hidden="1">评估情况!$A$2:$X$173</definedName>
  </definedNames>
  <calcPr calcId="144525"/>
</workbook>
</file>

<file path=xl/sharedStrings.xml><?xml version="1.0" encoding="utf-8"?>
<sst xmlns="http://schemas.openxmlformats.org/spreadsheetml/2006/main" count="2620" uniqueCount="346">
  <si>
    <t>居家养老服务照料中心运行情况</t>
  </si>
  <si>
    <t>序号</t>
  </si>
  <si>
    <t>县（市、区）</t>
  </si>
  <si>
    <t>乡镇（街道）</t>
  </si>
  <si>
    <t>照料中心名称</t>
  </si>
  <si>
    <t>备注</t>
  </si>
  <si>
    <t>结论</t>
  </si>
  <si>
    <t>助餐开始时间</t>
  </si>
  <si>
    <t>开门日期</t>
  </si>
  <si>
    <t>日助餐人数</t>
  </si>
  <si>
    <t>日助餐次数</t>
  </si>
  <si>
    <t>7月就餐天数</t>
  </si>
  <si>
    <t>7月就餐人数</t>
  </si>
  <si>
    <t>8月就餐天数</t>
  </si>
  <si>
    <t>8月就餐人数</t>
  </si>
  <si>
    <t>9月就餐天数</t>
  </si>
  <si>
    <t>9月就餐人数</t>
  </si>
  <si>
    <t>10月就餐天数</t>
  </si>
  <si>
    <t>10月就餐人数</t>
  </si>
  <si>
    <t>11月就餐天数</t>
  </si>
  <si>
    <t>11月就餐人数</t>
  </si>
  <si>
    <t>平均月就餐天数</t>
  </si>
  <si>
    <t>平均月就餐人数</t>
  </si>
  <si>
    <t>遂昌县</t>
  </si>
  <si>
    <t>妙高街道</t>
  </si>
  <si>
    <t>叶坦社区</t>
  </si>
  <si>
    <t>正常运行</t>
  </si>
  <si>
    <t>开门助餐</t>
  </si>
  <si>
    <t>2</t>
  </si>
  <si>
    <t>22</t>
  </si>
  <si>
    <t>10</t>
  </si>
  <si>
    <t>18</t>
  </si>
  <si>
    <t>11</t>
  </si>
  <si>
    <t>1月4日开门助餐，中途停止，2月22日恢复</t>
  </si>
  <si>
    <t>城西社区</t>
  </si>
  <si>
    <t>开门服务</t>
  </si>
  <si>
    <t>/</t>
  </si>
  <si>
    <t>3月1日开门服务至今</t>
  </si>
  <si>
    <t>城北社区</t>
  </si>
  <si>
    <t>1月1日开门服务至今</t>
  </si>
  <si>
    <t>城东社区</t>
  </si>
  <si>
    <t>1月4日开门服务至今</t>
  </si>
  <si>
    <t>北街村</t>
  </si>
  <si>
    <t>古院村</t>
  </si>
  <si>
    <t>助餐服务</t>
  </si>
  <si>
    <t>1月4日提供助餐服务，中途停止，2月22日恢复</t>
  </si>
  <si>
    <t>金岸村</t>
  </si>
  <si>
    <t>余家村</t>
  </si>
  <si>
    <t>含晖村</t>
  </si>
  <si>
    <t>黄庄村</t>
  </si>
  <si>
    <t>龙潭村</t>
  </si>
  <si>
    <t>西街村</t>
  </si>
  <si>
    <t>上江村</t>
  </si>
  <si>
    <t>苍畈村</t>
  </si>
  <si>
    <t>城中社区</t>
  </si>
  <si>
    <t>未运行  因为疫情</t>
  </si>
  <si>
    <t>3月15日开门助餐，10月开始因旧城改造未运行</t>
  </si>
  <si>
    <t>前山社区</t>
  </si>
  <si>
    <t>东峰村</t>
  </si>
  <si>
    <t>3月15日开门服务至今</t>
  </si>
  <si>
    <t>腾龙社区</t>
  </si>
  <si>
    <t>城南社区</t>
  </si>
  <si>
    <t>未运行</t>
  </si>
  <si>
    <t>∕</t>
  </si>
  <si>
    <t>云峰街道</t>
  </si>
  <si>
    <t>马头村</t>
  </si>
  <si>
    <t>5月1日开门服务至今</t>
  </si>
  <si>
    <t>范村徐岙</t>
  </si>
  <si>
    <t>1月1日开门服务今</t>
  </si>
  <si>
    <t>银都村</t>
  </si>
  <si>
    <t>下马村</t>
  </si>
  <si>
    <t>1月开门服务，中途停止，4月1日起恢复</t>
  </si>
  <si>
    <t>社后村</t>
  </si>
  <si>
    <t>门阵村</t>
  </si>
  <si>
    <t>湖边村</t>
  </si>
  <si>
    <t>4月1日开门服务至今</t>
  </si>
  <si>
    <t>范村村</t>
  </si>
  <si>
    <t>东姑村</t>
  </si>
  <si>
    <t>连头村</t>
  </si>
  <si>
    <t>1月1日开门服务，中途停止，3月15日起恢复</t>
  </si>
  <si>
    <t>古亭村</t>
  </si>
  <si>
    <t>已在运营</t>
  </si>
  <si>
    <t>6月1日开门服务至今</t>
  </si>
  <si>
    <t>濂竹乡</t>
  </si>
  <si>
    <t>柘坑村</t>
  </si>
  <si>
    <r>
      <rPr>
        <sz val="10"/>
        <color rgb="FF000000"/>
        <rFont val="SimSun"/>
        <charset val="134"/>
      </rPr>
      <t>1月4日开门助餐，中途停止，2月22日恢复,一直开门助餐至今，</t>
    </r>
    <r>
      <rPr>
        <sz val="10"/>
        <color rgb="FFFF0000"/>
        <rFont val="SimSun"/>
        <charset val="134"/>
      </rPr>
      <t>就餐含1名未满60周岁管理人员</t>
    </r>
  </si>
  <si>
    <t>大竹小岱村</t>
  </si>
  <si>
    <t>1月4日开门助餐，中途停止，2月22日恢复，一直开门助餐至今</t>
  </si>
  <si>
    <t>千义坑村</t>
  </si>
  <si>
    <t>黄坛村</t>
  </si>
  <si>
    <t>横坑村</t>
  </si>
  <si>
    <t>治岭头村</t>
  </si>
  <si>
    <t>刘坑村</t>
  </si>
  <si>
    <t>三仁乡</t>
  </si>
  <si>
    <t>小忠村</t>
  </si>
  <si>
    <t>正常运行 开门助餐</t>
  </si>
  <si>
    <t>沙口村</t>
  </si>
  <si>
    <t>排前村</t>
  </si>
  <si>
    <t>好川村</t>
  </si>
  <si>
    <t>大觉村</t>
  </si>
  <si>
    <t>坑口村</t>
  </si>
  <si>
    <t>项村</t>
  </si>
  <si>
    <t>高碧街村</t>
  </si>
  <si>
    <t xml:space="preserve">正常运行 </t>
  </si>
  <si>
    <t>因疫情少开门</t>
  </si>
  <si>
    <t>1月1日开门助餐至今</t>
  </si>
  <si>
    <t>大柘镇</t>
  </si>
  <si>
    <t>永安村</t>
  </si>
  <si>
    <t>1</t>
  </si>
  <si>
    <t>27</t>
  </si>
  <si>
    <t>12</t>
  </si>
  <si>
    <t>26</t>
  </si>
  <si>
    <t>23</t>
  </si>
  <si>
    <t>21</t>
  </si>
  <si>
    <t>15</t>
  </si>
  <si>
    <t>梭溪桥村</t>
  </si>
  <si>
    <t>新旦村</t>
  </si>
  <si>
    <t>14</t>
  </si>
  <si>
    <t>13</t>
  </si>
  <si>
    <t>双溪新村</t>
  </si>
  <si>
    <t>黄安村</t>
  </si>
  <si>
    <t>柘溪下村</t>
  </si>
  <si>
    <r>
      <rPr>
        <sz val="10"/>
        <color rgb="FF000000"/>
        <rFont val="SimSun"/>
        <charset val="134"/>
      </rPr>
      <t>1月4日开门助餐，中途停止，2月22日恢复，一直开门助餐至今</t>
    </r>
    <r>
      <rPr>
        <b/>
        <sz val="10"/>
        <color rgb="FF000000"/>
        <rFont val="SimSun"/>
        <charset val="134"/>
      </rPr>
      <t>，</t>
    </r>
    <r>
      <rPr>
        <sz val="10"/>
        <color rgb="FFFF0000"/>
        <rFont val="SimSun"/>
        <charset val="134"/>
      </rPr>
      <t>就餐含1名未满60周岁管理人员</t>
    </r>
  </si>
  <si>
    <t>柘溪上村</t>
  </si>
  <si>
    <t>后垄村</t>
  </si>
  <si>
    <t>大田村</t>
  </si>
  <si>
    <t>3</t>
  </si>
  <si>
    <t>31</t>
  </si>
  <si>
    <t>16</t>
  </si>
  <si>
    <t>17</t>
  </si>
  <si>
    <t>1月4日开门助餐，中途停止，2月22日恢复，一直开门助餐至今，6月1日-8月12日一日三餐。之后一日一餐至今。</t>
  </si>
  <si>
    <t>华洋村</t>
  </si>
  <si>
    <t>北山村</t>
  </si>
  <si>
    <t>4月12日开门助餐至今</t>
  </si>
  <si>
    <t>石练镇</t>
  </si>
  <si>
    <t>竹溪新村</t>
  </si>
  <si>
    <t>1月1日开门服务，中途停止，3月恢复，开门服务至今</t>
  </si>
  <si>
    <t>石练村</t>
  </si>
  <si>
    <t>姚埠村</t>
  </si>
  <si>
    <t>金练兴村</t>
  </si>
  <si>
    <t>黄皮村</t>
  </si>
  <si>
    <r>
      <rPr>
        <sz val="10"/>
        <color rgb="FF000000"/>
        <rFont val="SimSun"/>
        <charset val="134"/>
      </rPr>
      <t>1月1日开门服务，中途停止，3月恢复，</t>
    </r>
    <r>
      <rPr>
        <sz val="10"/>
        <color rgb="FFFF0000"/>
        <rFont val="SimSun"/>
        <charset val="134"/>
      </rPr>
      <t>8月因疫情暂停服务</t>
    </r>
    <r>
      <rPr>
        <sz val="10"/>
        <color rgb="FF000000"/>
        <rFont val="SimSun"/>
        <charset val="134"/>
      </rPr>
      <t>，9月开门服务至今</t>
    </r>
  </si>
  <si>
    <t>宏象村</t>
  </si>
  <si>
    <t>1月1日开门服务，中途停止，3月5日开门助餐至今</t>
  </si>
  <si>
    <t>大茂坑村</t>
  </si>
  <si>
    <t>景新村</t>
  </si>
  <si>
    <t>4月搬至新场所（文化礼堂）开始开门服务至今</t>
  </si>
  <si>
    <t>淤溪村</t>
  </si>
  <si>
    <t>迎新村</t>
  </si>
  <si>
    <r>
      <rPr>
        <sz val="10"/>
        <color rgb="FF000000"/>
        <rFont val="SimSun"/>
        <charset val="134"/>
      </rPr>
      <t>照料中心正常开放，</t>
    </r>
    <r>
      <rPr>
        <sz val="10"/>
        <color rgb="FFFF0000"/>
        <rFont val="SimSun"/>
        <charset val="134"/>
      </rPr>
      <t>但无老人活动设施，未运行</t>
    </r>
  </si>
  <si>
    <t>蔡源乡</t>
  </si>
  <si>
    <t>大柯村</t>
  </si>
  <si>
    <t>1月1日起开门，3月1日起助餐至今</t>
  </si>
  <si>
    <t>蔡和村</t>
  </si>
  <si>
    <t>永兴村</t>
  </si>
  <si>
    <t>双溪村</t>
  </si>
  <si>
    <t>3月1日助餐服务至今</t>
  </si>
  <si>
    <t>焦滩乡</t>
  </si>
  <si>
    <t>前山村</t>
  </si>
  <si>
    <t>焦石娄村</t>
  </si>
  <si>
    <t>大路沿村</t>
  </si>
  <si>
    <r>
      <rPr>
        <sz val="10"/>
        <color rgb="FF000000"/>
        <rFont val="SimSun"/>
        <charset val="134"/>
      </rPr>
      <t>1月4日开门助餐，中途停止，2月22日恢复，一直开门助餐至今，</t>
    </r>
    <r>
      <rPr>
        <sz val="10"/>
        <color rgb="FFFF0000"/>
        <rFont val="SimSun"/>
        <charset val="134"/>
      </rPr>
      <t>就餐人数含1名未满60周岁管理人员</t>
    </r>
  </si>
  <si>
    <t>蔡口村</t>
  </si>
  <si>
    <t>独山村</t>
  </si>
  <si>
    <t>王村口</t>
  </si>
  <si>
    <t>山前村</t>
  </si>
  <si>
    <t>1月4日至6月30日开门助餐，由小康公司运营。7月12日助餐服务至今，由凉潭口照料中心统一配送，照料中心平常不开门</t>
  </si>
  <si>
    <t>钟根村</t>
  </si>
  <si>
    <t>1月4日至6月30日开门助餐，由小康公司运营。7月12日助餐服务至今，由凉潭口照料中心统一配送，照料中心环境卫生较差，地面被村民占用晒农作物，无娱乐设施。</t>
  </si>
  <si>
    <t>吴处村</t>
  </si>
  <si>
    <t>1月4日开门助餐，中途停止，2月22恢复</t>
  </si>
  <si>
    <t>山枣坪村</t>
  </si>
  <si>
    <t>官塘村</t>
  </si>
  <si>
    <t>对正村</t>
  </si>
  <si>
    <t>1月4日至6月30日开门助餐，由小康公司运营。7月12日助餐服务至今，由凉潭口照料中心统一配送，照料中心只有午饭配送餐时才会开门</t>
  </si>
  <si>
    <t>尹坞村</t>
  </si>
  <si>
    <t>桥东村</t>
  </si>
  <si>
    <t>1月4日至6月30日开门助餐，由小康公司运营。7月12日助餐服务至今，由凉潭口照料中心统一配送。就餐台账记录9位老人就餐，实地走访了解到其中罗凤英已在9月13号过世，台账记录11月15日还提供过就餐。尹宗海老人台账记录7月12日开始提供就餐，实际11月16日中餐是第一次配送。询问配送点(建林烟酒店)老板，每天仅为2位老人提供配送餐，另一配送点在桥西便民中心，询问工作人员，每天仅为3位老人提供配送餐，实际就餐人数为5人。</t>
  </si>
  <si>
    <t>桥西村</t>
  </si>
  <si>
    <t>1月4日至6月30日开门助餐，由小康公司运营。7月12日助餐服务至今，由凉潭口照料中心统一配送。就餐台账记录16位老人就餐，询问村干部了解，就餐人员中一位方巧娥老人常年在遂昌，未就餐，实际就餐15人。配送点在便民服务中心，照料中心平常不开门。</t>
  </si>
  <si>
    <t>石笋头村</t>
  </si>
  <si>
    <t>1月1日开门服务，中途停止，2月22日恢复</t>
  </si>
  <si>
    <t>弓桥头村</t>
  </si>
  <si>
    <t>5月5日开门助餐至今</t>
  </si>
  <si>
    <t>垵口乡</t>
  </si>
  <si>
    <t>桂洋村</t>
  </si>
  <si>
    <t>7</t>
  </si>
  <si>
    <t>6</t>
  </si>
  <si>
    <t>30</t>
  </si>
  <si>
    <t>8</t>
  </si>
  <si>
    <t>根竹口村</t>
  </si>
  <si>
    <t>葛程村坝头</t>
  </si>
  <si>
    <t>大山村</t>
  </si>
  <si>
    <t>石仓村</t>
  </si>
  <si>
    <t>龙洋乡</t>
  </si>
  <si>
    <t>龙洋村</t>
  </si>
  <si>
    <t>1月11日开门助餐，中途停止，2月22日恢复，一直开门助餐至今</t>
  </si>
  <si>
    <t>西滩村</t>
  </si>
  <si>
    <t>凉潭口村</t>
  </si>
  <si>
    <t>黄赤村</t>
  </si>
  <si>
    <t>埠头洋村</t>
  </si>
  <si>
    <t>九龙口村</t>
  </si>
  <si>
    <t>注意二楼有活动场所</t>
  </si>
  <si>
    <t>高坪乡</t>
  </si>
  <si>
    <t>石坪村</t>
  </si>
  <si>
    <t>1月4日开门助餐，3月底已停止送餐，4月起开门服务至今</t>
  </si>
  <si>
    <t>高坪新村</t>
  </si>
  <si>
    <t>茶树坪村</t>
  </si>
  <si>
    <t>1月4日开始助餐，3月底已停止送餐，4月初开门服务至今</t>
  </si>
  <si>
    <t>新路湾镇</t>
  </si>
  <si>
    <t>官溪村</t>
  </si>
  <si>
    <t>24</t>
  </si>
  <si>
    <r>
      <rPr>
        <sz val="10"/>
        <color rgb="FF000000"/>
        <rFont val="SimSun"/>
        <charset val="134"/>
      </rPr>
      <t>1月开门助餐，中途停止，2月22日起恢复。</t>
    </r>
    <r>
      <rPr>
        <sz val="10"/>
        <color rgb="FFFF0000"/>
        <rFont val="SimSun"/>
        <charset val="134"/>
      </rPr>
      <t>台账上是13人，就餐人数含一名未满60周岁管理人员，华兰英老人7月份开始住养老院</t>
    </r>
  </si>
  <si>
    <t>远路口村</t>
  </si>
  <si>
    <t>1月开门助餐，中途停止，2月22日起恢复</t>
  </si>
  <si>
    <t>新溪村</t>
  </si>
  <si>
    <t>9</t>
  </si>
  <si>
    <t>1月开门助餐至今</t>
  </si>
  <si>
    <t>胡家村</t>
  </si>
  <si>
    <t>蕉川村</t>
  </si>
  <si>
    <t>新双溪村</t>
  </si>
  <si>
    <r>
      <rPr>
        <sz val="10"/>
        <color rgb="FF000000"/>
        <rFont val="SimSun"/>
        <charset val="134"/>
      </rPr>
      <t>4月1日开门助餐至今。</t>
    </r>
    <r>
      <rPr>
        <sz val="10"/>
        <color rgb="FFFF0000"/>
        <rFont val="SimSun"/>
        <charset val="134"/>
      </rPr>
      <t>台账上是10人，实地走访苏春娥、华绪祖夫妻两人仅开春的时候吃过四、五天，下半年一直未就餐</t>
    </r>
  </si>
  <si>
    <t>社杨村</t>
  </si>
  <si>
    <t>大马埠村</t>
  </si>
  <si>
    <t>新路湾村</t>
  </si>
  <si>
    <t>三井村</t>
  </si>
  <si>
    <t>夹路畈村</t>
  </si>
  <si>
    <t>小马埠村</t>
  </si>
  <si>
    <t>馒头山</t>
  </si>
  <si>
    <t>1月开门服务，中途停止，3月15日起恢复</t>
  </si>
  <si>
    <t>夹路畈桐川</t>
  </si>
  <si>
    <t>堆满杂物，水泥、石灰等材料，环境脏乱，地上墙上长满青苔</t>
  </si>
  <si>
    <t>北界镇</t>
  </si>
  <si>
    <t>周村村</t>
  </si>
  <si>
    <t>20</t>
  </si>
  <si>
    <r>
      <rPr>
        <sz val="10"/>
        <color rgb="FF000000"/>
        <rFont val="SimSun"/>
        <charset val="134"/>
      </rPr>
      <t>1月4日开门助餐，中途停止，2月22日起恢复，一直开门助餐至今，</t>
    </r>
    <r>
      <rPr>
        <sz val="10"/>
        <color rgb="FFFF0000"/>
        <rFont val="SimSun"/>
        <charset val="134"/>
      </rPr>
      <t>就餐人数含1名未满60周岁管理人员</t>
    </r>
  </si>
  <si>
    <t>白水村</t>
  </si>
  <si>
    <t>小观塘</t>
  </si>
  <si>
    <t>1月4日开门助餐，中途停止，2月22日起恢复，一直开门助餐至今</t>
  </si>
  <si>
    <t>石玄头背</t>
  </si>
  <si>
    <t>王宅桥村</t>
  </si>
  <si>
    <t>登埠村</t>
  </si>
  <si>
    <t>淤弓村</t>
  </si>
  <si>
    <t>大谷岭村</t>
  </si>
  <si>
    <t>王坞村</t>
  </si>
  <si>
    <t>苏村村</t>
  </si>
  <si>
    <t>5月11日开门助餐至今</t>
  </si>
  <si>
    <t>北界村</t>
  </si>
  <si>
    <t>未运行 委托第三方运行6月份到期</t>
  </si>
  <si>
    <t>应村乡</t>
  </si>
  <si>
    <t>西山头村</t>
  </si>
  <si>
    <t>应村村</t>
  </si>
  <si>
    <t>1月1日开门助餐</t>
  </si>
  <si>
    <t>定溪村</t>
  </si>
  <si>
    <t>6月1日开门助餐</t>
  </si>
  <si>
    <t>天师坛</t>
  </si>
  <si>
    <t>1月15日开门助餐</t>
  </si>
  <si>
    <t>东源村</t>
  </si>
  <si>
    <t>高山村</t>
  </si>
  <si>
    <t>竹溪村</t>
  </si>
  <si>
    <t xml:space="preserve">       未运行 装修中</t>
  </si>
  <si>
    <t>3月1日开门助餐</t>
  </si>
  <si>
    <t>双里村</t>
  </si>
  <si>
    <t>高棠村</t>
  </si>
  <si>
    <t>湖山乡</t>
  </si>
  <si>
    <t>湖山村（牌坊门）</t>
  </si>
  <si>
    <t>堆积杂物和建筑木材,从新装修未运行</t>
  </si>
  <si>
    <t>奕山村</t>
  </si>
  <si>
    <t>1月1日开门助餐，2月4日停止，2月20日恢复</t>
  </si>
  <si>
    <t>姚岭村</t>
  </si>
  <si>
    <t>1月1日开门服务，中途停止，3月15日恢复</t>
  </si>
  <si>
    <t>珠村畈</t>
  </si>
  <si>
    <t>红星坪</t>
  </si>
  <si>
    <t>照料中心被租用居住，6月份开始居住。</t>
  </si>
  <si>
    <t>福罗淤村</t>
  </si>
  <si>
    <t>湖方村</t>
  </si>
  <si>
    <t>金竹镇</t>
  </si>
  <si>
    <t>岭内村</t>
  </si>
  <si>
    <t>梭溪塘岭村</t>
  </si>
  <si>
    <t>早坞村</t>
  </si>
  <si>
    <t>叶村村</t>
  </si>
  <si>
    <t>龙溪村</t>
  </si>
  <si>
    <t>1月1日开门助餐，中途停止，3月恢复，一直开门助餐至今，由颐华养老院食堂配送。</t>
  </si>
  <si>
    <t>兰蓬村</t>
  </si>
  <si>
    <t>金竹村</t>
  </si>
  <si>
    <t>交塘村</t>
  </si>
  <si>
    <r>
      <rPr>
        <sz val="10"/>
        <color rgb="FF000000"/>
        <rFont val="SimSun"/>
        <charset val="134"/>
      </rPr>
      <t>1月4日开门助餐，中途停止，2月22日恢复，一直开门助餐至今，</t>
    </r>
    <r>
      <rPr>
        <sz val="10"/>
        <color rgb="FFFF0000"/>
        <rFont val="SimSun"/>
        <charset val="134"/>
      </rPr>
      <t>就餐人数含1名59岁重残人员。</t>
    </r>
  </si>
  <si>
    <t>茶竹岭村</t>
  </si>
  <si>
    <t>百胜村</t>
  </si>
  <si>
    <t>王川村</t>
  </si>
  <si>
    <t>古楼村</t>
  </si>
  <si>
    <t>龙溪安山村</t>
  </si>
  <si>
    <t>夏东村</t>
  </si>
  <si>
    <t>王村村</t>
  </si>
  <si>
    <t>黄沙腰镇</t>
  </si>
  <si>
    <t>黄沙腰村</t>
  </si>
  <si>
    <t>1月1日开门助餐至今，原照料中心厨房9月份开始装修，现在隔壁管理员家中就餐</t>
  </si>
  <si>
    <t>小洞源村</t>
  </si>
  <si>
    <t>运行不正常</t>
  </si>
  <si>
    <t>未开门运行</t>
  </si>
  <si>
    <t>仙人坝村</t>
  </si>
  <si>
    <t>大熟村</t>
  </si>
  <si>
    <t>大洞源村</t>
  </si>
  <si>
    <t>西畈乡</t>
  </si>
  <si>
    <t>上西坑村</t>
  </si>
  <si>
    <t>1月1日开门服务，中途停止，2月份恢复，一直开门至今</t>
  </si>
  <si>
    <t>独坑村</t>
  </si>
  <si>
    <t>2月9日开门助餐至今</t>
  </si>
  <si>
    <t>渡坑村</t>
  </si>
  <si>
    <t>1月开门服务，中途停止，2月22日恢复，一直开门助餐至今</t>
  </si>
  <si>
    <t>渡口村</t>
  </si>
  <si>
    <t>湖岱口村</t>
  </si>
  <si>
    <t>西畈村官坑</t>
  </si>
  <si>
    <t>柘岱口乡</t>
  </si>
  <si>
    <t>柘岱口村</t>
  </si>
  <si>
    <t>1月开门助餐，中途停止，3月恢复</t>
  </si>
  <si>
    <t>际下村</t>
  </si>
  <si>
    <t>1月开门服务，中途停止，2月22日恢复</t>
  </si>
  <si>
    <t>五星村</t>
  </si>
  <si>
    <t>毛阳村</t>
  </si>
  <si>
    <t>所属乡镇</t>
  </si>
  <si>
    <t>名称</t>
  </si>
  <si>
    <t>运行结论</t>
  </si>
  <si>
    <t>开门费用</t>
  </si>
  <si>
    <t>助餐费用</t>
  </si>
  <si>
    <t>助餐开始日期</t>
  </si>
  <si>
    <t>开门开始日期</t>
  </si>
  <si>
    <r>
      <rPr>
        <sz val="10"/>
        <color rgb="FF000000"/>
        <rFont val="宋体"/>
        <charset val="134"/>
      </rPr>
      <t>1月1日开门服务，中途停止，3月恢复，</t>
    </r>
    <r>
      <rPr>
        <sz val="10"/>
        <color rgb="FFFF0000"/>
        <rFont val="宋体"/>
        <charset val="134"/>
      </rPr>
      <t>8月因疫情暂停服务</t>
    </r>
    <r>
      <rPr>
        <sz val="10"/>
        <color rgb="FF000000"/>
        <rFont val="宋体"/>
        <charset val="134"/>
      </rPr>
      <t>，9月开门服务至今</t>
    </r>
  </si>
  <si>
    <t>10月开始因旧城改造未运行</t>
  </si>
  <si>
    <r>
      <rPr>
        <sz val="10"/>
        <color rgb="FF000000"/>
        <rFont val="宋体"/>
        <charset val="134"/>
      </rPr>
      <t>1月4日开门助餐，中途停止，2月22日恢复,一直开门助餐至今，</t>
    </r>
    <r>
      <rPr>
        <sz val="10"/>
        <color rgb="FFFF0000"/>
        <rFont val="宋体"/>
        <charset val="134"/>
      </rPr>
      <t>就餐含1名未满60周岁管理人员</t>
    </r>
  </si>
  <si>
    <r>
      <rPr>
        <sz val="10"/>
        <color rgb="FF000000"/>
        <rFont val="宋体"/>
        <charset val="134"/>
      </rPr>
      <t>1月4日开门助餐，中途停止，2月22日恢复，一直开门助餐至今</t>
    </r>
    <r>
      <rPr>
        <b/>
        <sz val="10"/>
        <color rgb="FF000000"/>
        <rFont val="宋体"/>
        <charset val="134"/>
      </rPr>
      <t>，</t>
    </r>
    <r>
      <rPr>
        <sz val="10"/>
        <color rgb="FFFF0000"/>
        <rFont val="宋体"/>
        <charset val="134"/>
      </rPr>
      <t>就餐含1名未满60周岁管理人员</t>
    </r>
  </si>
  <si>
    <t>1月4日开门助餐，中途停止，2月22日恢复，一直开门助餐至今，</t>
  </si>
  <si>
    <r>
      <rPr>
        <sz val="10"/>
        <color rgb="FF000000"/>
        <rFont val="宋体"/>
        <charset val="134"/>
      </rPr>
      <t>1月4日开门助餐，中途停止，2月22日恢复，一直开门助餐至今，</t>
    </r>
    <r>
      <rPr>
        <sz val="10"/>
        <color rgb="FFFF0000"/>
        <rFont val="宋体"/>
        <charset val="134"/>
      </rPr>
      <t>就餐人数含1名未满60周岁管理人员</t>
    </r>
  </si>
  <si>
    <t>4月1日开门助餐至今。台账记录10人，实地走访苏春娥、华绪祖夫妻两人仅开春的时候吃过四、五天，下半年一直未就餐</t>
  </si>
  <si>
    <r>
      <rPr>
        <sz val="10"/>
        <color rgb="FF000000"/>
        <rFont val="宋体"/>
        <charset val="134"/>
      </rPr>
      <t>1月4日开门助餐，中途停止，2月22日起恢复，一直开门助餐至今，</t>
    </r>
    <r>
      <rPr>
        <sz val="10"/>
        <color rgb="FFFF0000"/>
        <rFont val="宋体"/>
        <charset val="134"/>
      </rPr>
      <t>就餐人数含1名未满60周岁管理人员</t>
    </r>
  </si>
  <si>
    <t>1月1日开门助餐，中途停止，3月恢复，一直开门助餐至今</t>
  </si>
  <si>
    <r>
      <rPr>
        <sz val="10"/>
        <color rgb="FF000000"/>
        <rFont val="宋体"/>
        <charset val="134"/>
      </rPr>
      <t>1月4日开门助餐，中途停止，2月22日恢复，一直开门助餐至今，</t>
    </r>
    <r>
      <rPr>
        <sz val="10"/>
        <color rgb="FFFF0000"/>
        <rFont val="宋体"/>
        <charset val="134"/>
      </rPr>
      <t>就餐人数含1名59岁重残人员。</t>
    </r>
  </si>
  <si>
    <r>
      <rPr>
        <sz val="10"/>
        <color rgb="FF000000"/>
        <rFont val="宋体"/>
        <charset val="134"/>
      </rPr>
      <t>照料中心正常开放，</t>
    </r>
    <r>
      <rPr>
        <sz val="10"/>
        <color rgb="FFFF0000"/>
        <rFont val="宋体"/>
        <charset val="134"/>
      </rPr>
      <t>但无老人活动设施，未运行</t>
    </r>
  </si>
  <si>
    <t>照料中心被租用居住，6月份开始居住</t>
  </si>
  <si>
    <t>1月4日至6月30日开门助餐，由小康公司运营。7月12日助餐服务至今，由凉潭口照料中心统一配送，照料中心环境卫生较差，地面被村民占用晒农作物，无娱乐设施</t>
  </si>
  <si>
    <t>1月4日至6月30日开门助餐，由小康公司运营。7月12日助餐服务至今，照料中心只有午饭配送餐时才会开门</t>
  </si>
  <si>
    <t>1月4日至6月30日开门助餐，由小康公司运营。7月12日助餐服务至今，由凉潭口照料中心统一配送。就餐台账记录9位老人就餐，实地走访了解到其中罗凤英已在9月13号过世，台账记录11月15日还提供过就餐。尹宗海老人台账记录7月12日开始提供就餐，实际11月16日中餐是第一次配送。询问配送点(建林烟酒店)老板，每天仅为2位老人提供配送餐，另一配送点在桥西便民中心，询问工作人员，每天仅为3位老人提供配送餐，实际就餐人数为5人</t>
  </si>
  <si>
    <t>1月4日至6月30日开门助餐，由小康公司运营。7月12日助餐服务至今，配送点在便民服务中心，照料中心平常不开门</t>
  </si>
  <si>
    <t>2021年居家养老服务日间照料中心运行（拟）补助名单</t>
  </si>
  <si>
    <t>合计</t>
  </si>
  <si>
    <t>尹家村</t>
  </si>
</sst>
</file>

<file path=xl/styles.xml><?xml version="1.0" encoding="utf-8"?>
<styleSheet xmlns="http://schemas.openxmlformats.org/spreadsheetml/2006/main">
  <numFmts count="8">
    <numFmt numFmtId="176" formatCode="0_ "/>
    <numFmt numFmtId="177" formatCode="m&quot;月&quot;d&quot;日&quot;;@"/>
    <numFmt numFmtId="178" formatCode="0.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9" formatCode="0_);[Red]\(0\)"/>
  </numFmts>
  <fonts count="40">
    <font>
      <sz val="11"/>
      <color indexed="8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20"/>
      <color indexed="8"/>
      <name val="等线"/>
      <charset val="134"/>
      <scheme val="minor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1"/>
      <name val="方正小标宋简体"/>
      <charset val="134"/>
    </font>
    <font>
      <b/>
      <sz val="10"/>
      <name val="仿宋"/>
      <charset val="134"/>
    </font>
    <font>
      <b/>
      <sz val="9"/>
      <name val="宋体"/>
      <charset val="134"/>
    </font>
    <font>
      <sz val="11"/>
      <name val="宋体"/>
      <charset val="134"/>
    </font>
    <font>
      <sz val="10"/>
      <color rgb="FF000000"/>
      <name val="SimSun"/>
      <charset val="134"/>
    </font>
    <font>
      <sz val="10"/>
      <color indexed="8"/>
      <name val="SimSun"/>
      <charset val="134"/>
    </font>
    <font>
      <sz val="10"/>
      <name val="等线"/>
      <charset val="134"/>
    </font>
    <font>
      <sz val="9"/>
      <name val="宋体"/>
      <charset val="134"/>
    </font>
    <font>
      <sz val="10"/>
      <color rgb="FFFF0000"/>
      <name val="SimSun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0"/>
      <color rgb="FF000000"/>
      <name val="SimSun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4" fillId="29" borderId="19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28" borderId="20" applyNumberFormat="0" applyFon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9" borderId="15" applyNumberFormat="0" applyAlignment="0" applyProtection="0">
      <alignment vertical="center"/>
    </xf>
    <xf numFmtId="0" fontId="31" fillId="9" borderId="19" applyNumberFormat="0" applyAlignment="0" applyProtection="0">
      <alignment vertical="center"/>
    </xf>
    <xf numFmtId="0" fontId="27" fillId="16" borderId="16" applyNumberFormat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58" fontId="5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58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58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77" fontId="12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>
      <alignment vertical="center"/>
    </xf>
    <xf numFmtId="0" fontId="7" fillId="0" borderId="10" xfId="0" applyFont="1" applyBorder="1">
      <alignment vertical="center"/>
    </xf>
    <xf numFmtId="49" fontId="7" fillId="2" borderId="10" xfId="0" applyNumberFormat="1" applyFont="1" applyFill="1" applyBorder="1" applyAlignment="1">
      <alignment horizontal="center" vertical="center"/>
    </xf>
    <xf numFmtId="58" fontId="7" fillId="2" borderId="10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>
      <alignment vertical="center"/>
    </xf>
    <xf numFmtId="0" fontId="7" fillId="0" borderId="9" xfId="0" applyFont="1" applyBorder="1">
      <alignment vertical="center"/>
    </xf>
    <xf numFmtId="176" fontId="7" fillId="2" borderId="9" xfId="0" applyNumberFormat="1" applyFont="1" applyFill="1" applyBorder="1" applyAlignment="1">
      <alignment horizontal="center" vertical="center"/>
    </xf>
    <xf numFmtId="58" fontId="7" fillId="2" borderId="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77" fontId="13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58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179" fontId="7" fillId="2" borderId="10" xfId="0" applyNumberFormat="1" applyFont="1" applyFill="1" applyBorder="1" applyAlignment="1">
      <alignment horizontal="center" vertical="center"/>
    </xf>
    <xf numFmtId="179" fontId="7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9" fontId="7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179" fontId="14" fillId="2" borderId="9" xfId="0" applyNumberFormat="1" applyFont="1" applyFill="1" applyBorder="1" applyAlignment="1">
      <alignment horizontal="center" vertical="center"/>
    </xf>
    <xf numFmtId="178" fontId="12" fillId="0" borderId="9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4" borderId="9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178" fontId="7" fillId="0" borderId="1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78" fontId="7" fillId="0" borderId="9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178" fontId="15" fillId="2" borderId="1" xfId="0" applyNumberFormat="1" applyFont="1" applyFill="1" applyBorder="1" applyAlignment="1">
      <alignment horizontal="left" vertical="center" wrapText="1"/>
    </xf>
    <xf numFmtId="178" fontId="14" fillId="2" borderId="1" xfId="0" applyNumberFormat="1" applyFont="1" applyFill="1" applyBorder="1" applyAlignment="1">
      <alignment horizontal="left" vertical="center" wrapText="1"/>
    </xf>
    <xf numFmtId="178" fontId="14" fillId="2" borderId="10" xfId="0" applyNumberFormat="1" applyFont="1" applyFill="1" applyBorder="1" applyAlignment="1">
      <alignment horizontal="left" vertical="center" wrapText="1"/>
    </xf>
    <xf numFmtId="178" fontId="14" fillId="2" borderId="9" xfId="0" applyNumberFormat="1" applyFont="1" applyFill="1" applyBorder="1" applyAlignment="1">
      <alignment horizontal="left" vertical="center" wrapText="1"/>
    </xf>
    <xf numFmtId="178" fontId="14" fillId="2" borderId="13" xfId="0" applyNumberFormat="1" applyFont="1" applyFill="1" applyBorder="1" applyAlignment="1">
      <alignment horizontal="left" vertical="center" wrapText="1"/>
    </xf>
    <xf numFmtId="178" fontId="7" fillId="2" borderId="10" xfId="0" applyNumberFormat="1" applyFont="1" applyFill="1" applyBorder="1" applyAlignment="1">
      <alignment horizontal="center" vertical="center"/>
    </xf>
    <xf numFmtId="178" fontId="15" fillId="2" borderId="9" xfId="0" applyNumberFormat="1" applyFont="1" applyFill="1" applyBorder="1" applyAlignment="1">
      <alignment horizontal="left" vertical="center" wrapText="1"/>
    </xf>
    <xf numFmtId="178" fontId="7" fillId="2" borderId="9" xfId="0" applyNumberFormat="1" applyFont="1" applyFill="1" applyBorder="1" applyAlignment="1">
      <alignment horizontal="left" vertical="center" wrapText="1"/>
    </xf>
    <xf numFmtId="178" fontId="7" fillId="2" borderId="9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left" vertical="center" wrapText="1"/>
    </xf>
    <xf numFmtId="0" fontId="14" fillId="2" borderId="0" xfId="0" applyFont="1" applyFill="1">
      <alignment vertical="center"/>
    </xf>
    <xf numFmtId="49" fontId="4" fillId="2" borderId="9" xfId="0" applyNumberFormat="1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7" fillId="5" borderId="9" xfId="0" applyFont="1" applyFill="1" applyBorder="1">
      <alignment vertical="center"/>
    </xf>
    <xf numFmtId="58" fontId="4" fillId="2" borderId="9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7" fillId="3" borderId="9" xfId="0" applyFont="1" applyFill="1" applyBorder="1">
      <alignment vertical="center"/>
    </xf>
    <xf numFmtId="0" fontId="6" fillId="0" borderId="9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179" fontId="14" fillId="0" borderId="9" xfId="0" applyNumberFormat="1" applyFont="1" applyBorder="1" applyAlignment="1">
      <alignment horizontal="center" vertical="center"/>
    </xf>
    <xf numFmtId="179" fontId="4" fillId="2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178" fontId="0" fillId="2" borderId="9" xfId="0" applyNumberForma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vertical="center" wrapText="1"/>
    </xf>
    <xf numFmtId="49" fontId="14" fillId="0" borderId="9" xfId="0" applyNumberFormat="1" applyFont="1" applyBorder="1" applyAlignment="1">
      <alignment horizontal="left" vertical="center" wrapText="1"/>
    </xf>
    <xf numFmtId="58" fontId="0" fillId="0" borderId="9" xfId="0" applyNumberForma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177" fontId="6" fillId="2" borderId="9" xfId="0" applyNumberFormat="1" applyFont="1" applyFill="1" applyBorder="1" applyAlignment="1">
      <alignment horizontal="center" vertical="center"/>
    </xf>
    <xf numFmtId="177" fontId="7" fillId="2" borderId="9" xfId="0" applyNumberFormat="1" applyFont="1" applyFill="1" applyBorder="1" applyAlignment="1">
      <alignment horizontal="center" vertical="center"/>
    </xf>
    <xf numFmtId="0" fontId="16" fillId="0" borderId="9" xfId="0" applyFont="1" applyBorder="1">
      <alignment vertical="center"/>
    </xf>
    <xf numFmtId="58" fontId="7" fillId="4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0" fontId="17" fillId="2" borderId="9" xfId="0" applyFont="1" applyFill="1" applyBorder="1">
      <alignment vertical="center"/>
    </xf>
    <xf numFmtId="0" fontId="16" fillId="0" borderId="0" xfId="0" applyFont="1">
      <alignment vertical="center"/>
    </xf>
    <xf numFmtId="0" fontId="16" fillId="2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8" fontId="18" fillId="2" borderId="9" xfId="0" applyNumberFormat="1" applyFont="1" applyFill="1" applyBorder="1" applyAlignment="1">
      <alignment horizontal="left" vertical="center" wrapText="1"/>
    </xf>
    <xf numFmtId="0" fontId="14" fillId="0" borderId="0" xfId="0" applyFont="1">
      <alignment vertical="center"/>
    </xf>
    <xf numFmtId="178" fontId="7" fillId="2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14" fillId="0" borderId="0" xfId="0" applyFont="1" applyAlignment="1">
      <alignment vertical="center" wrapText="1"/>
    </xf>
    <xf numFmtId="178" fontId="0" fillId="2" borderId="13" xfId="0" applyNumberForma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14" fillId="2" borderId="9" xfId="0" applyFont="1" applyFill="1" applyBorder="1">
      <alignment vertical="center"/>
    </xf>
    <xf numFmtId="0" fontId="14" fillId="0" borderId="9" xfId="0" applyFont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03"/>
  <sheetViews>
    <sheetView workbookViewId="0">
      <pane ySplit="2" topLeftCell="A96" activePane="bottomLeft" state="frozen"/>
      <selection/>
      <selection pane="bottomLeft" activeCell="A108" sqref="$A108:$XFD108"/>
    </sheetView>
  </sheetViews>
  <sheetFormatPr defaultColWidth="9" defaultRowHeight="13.5"/>
  <cols>
    <col min="1" max="1" width="5" customWidth="1"/>
    <col min="2" max="2" width="16" hidden="1" customWidth="1"/>
    <col min="3" max="3" width="9" customWidth="1"/>
    <col min="4" max="4" width="11" customWidth="1"/>
    <col min="5" max="5" width="20" hidden="1" customWidth="1"/>
    <col min="6" max="6" width="14" hidden="1" customWidth="1"/>
    <col min="7" max="8" width="9" customWidth="1"/>
    <col min="9" max="9" width="8" customWidth="1"/>
    <col min="10" max="21" width="4" customWidth="1"/>
    <col min="22" max="22" width="6" customWidth="1"/>
    <col min="23" max="23" width="7" customWidth="1"/>
    <col min="24" max="24" width="54" customWidth="1"/>
  </cols>
  <sheetData>
    <row r="1" spans="1:2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ht="33.75" spans="1:24">
      <c r="A2" s="32" t="s">
        <v>1</v>
      </c>
      <c r="B2" s="32" t="s">
        <v>2</v>
      </c>
      <c r="C2" s="33" t="s">
        <v>3</v>
      </c>
      <c r="D2" s="32" t="s">
        <v>4</v>
      </c>
      <c r="E2" s="32"/>
      <c r="F2" s="32" t="s">
        <v>5</v>
      </c>
      <c r="G2" s="34" t="s">
        <v>6</v>
      </c>
      <c r="H2" s="35" t="s">
        <v>7</v>
      </c>
      <c r="I2" s="34" t="s">
        <v>8</v>
      </c>
      <c r="J2" s="34" t="s">
        <v>9</v>
      </c>
      <c r="K2" s="34" t="s">
        <v>10</v>
      </c>
      <c r="L2" s="34" t="s">
        <v>11</v>
      </c>
      <c r="M2" s="34" t="s">
        <v>12</v>
      </c>
      <c r="N2" s="34" t="s">
        <v>13</v>
      </c>
      <c r="O2" s="34" t="s">
        <v>14</v>
      </c>
      <c r="P2" s="34" t="s">
        <v>15</v>
      </c>
      <c r="Q2" s="34" t="s">
        <v>16</v>
      </c>
      <c r="R2" s="34" t="s">
        <v>17</v>
      </c>
      <c r="S2" s="34" t="s">
        <v>18</v>
      </c>
      <c r="T2" s="34" t="s">
        <v>19</v>
      </c>
      <c r="U2" s="34" t="s">
        <v>20</v>
      </c>
      <c r="V2" s="62" t="s">
        <v>21</v>
      </c>
      <c r="W2" s="62" t="s">
        <v>22</v>
      </c>
      <c r="X2" s="62" t="s">
        <v>5</v>
      </c>
    </row>
    <row r="3" spans="1:24">
      <c r="A3" s="36">
        <v>1</v>
      </c>
      <c r="B3" s="36" t="s">
        <v>23</v>
      </c>
      <c r="C3" s="37" t="s">
        <v>24</v>
      </c>
      <c r="D3" s="38" t="s">
        <v>25</v>
      </c>
      <c r="E3" s="36" t="s">
        <v>26</v>
      </c>
      <c r="F3" s="39"/>
      <c r="G3" s="40" t="s">
        <v>27</v>
      </c>
      <c r="H3" s="41">
        <v>44200</v>
      </c>
      <c r="I3" s="41">
        <v>44197</v>
      </c>
      <c r="J3" s="56">
        <v>10</v>
      </c>
      <c r="K3" s="40" t="s">
        <v>28</v>
      </c>
      <c r="L3" s="40" t="s">
        <v>29</v>
      </c>
      <c r="M3" s="40" t="s">
        <v>30</v>
      </c>
      <c r="N3" s="40" t="s">
        <v>29</v>
      </c>
      <c r="O3" s="40" t="s">
        <v>30</v>
      </c>
      <c r="P3" s="40" t="s">
        <v>29</v>
      </c>
      <c r="Q3" s="40" t="s">
        <v>30</v>
      </c>
      <c r="R3" s="40" t="s">
        <v>31</v>
      </c>
      <c r="S3" s="40" t="s">
        <v>30</v>
      </c>
      <c r="T3" s="40" t="s">
        <v>32</v>
      </c>
      <c r="U3" s="40" t="s">
        <v>30</v>
      </c>
      <c r="V3" s="63">
        <f>(L3+N3+P3+R3+T3)/5</f>
        <v>19</v>
      </c>
      <c r="W3" s="63">
        <f>(M3+O3+Q3+S3+U3)/5</f>
        <v>10</v>
      </c>
      <c r="X3" s="64" t="s">
        <v>33</v>
      </c>
    </row>
    <row r="4" spans="1:24">
      <c r="A4" s="36">
        <v>2</v>
      </c>
      <c r="B4" s="42" t="s">
        <v>23</v>
      </c>
      <c r="C4" s="43" t="s">
        <v>24</v>
      </c>
      <c r="D4" s="44" t="s">
        <v>34</v>
      </c>
      <c r="E4" s="42" t="s">
        <v>26</v>
      </c>
      <c r="F4" s="45"/>
      <c r="G4" s="46" t="s">
        <v>35</v>
      </c>
      <c r="H4" s="47" t="s">
        <v>36</v>
      </c>
      <c r="I4" s="47">
        <v>44256</v>
      </c>
      <c r="J4" s="57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63"/>
      <c r="W4" s="63"/>
      <c r="X4" s="65" t="s">
        <v>37</v>
      </c>
    </row>
    <row r="5" spans="1:24">
      <c r="A5" s="36">
        <v>3</v>
      </c>
      <c r="B5" s="42" t="s">
        <v>23</v>
      </c>
      <c r="C5" s="43" t="s">
        <v>24</v>
      </c>
      <c r="D5" s="44" t="s">
        <v>38</v>
      </c>
      <c r="E5" s="42" t="s">
        <v>26</v>
      </c>
      <c r="F5" s="45"/>
      <c r="G5" s="46" t="s">
        <v>35</v>
      </c>
      <c r="H5" s="47" t="s">
        <v>36</v>
      </c>
      <c r="I5" s="47">
        <v>44197</v>
      </c>
      <c r="J5" s="57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63"/>
      <c r="W5" s="63"/>
      <c r="X5" s="66" t="s">
        <v>39</v>
      </c>
    </row>
    <row r="6" spans="1:24">
      <c r="A6" s="36">
        <v>4</v>
      </c>
      <c r="B6" s="42" t="s">
        <v>23</v>
      </c>
      <c r="C6" s="43" t="s">
        <v>24</v>
      </c>
      <c r="D6" s="44" t="s">
        <v>40</v>
      </c>
      <c r="E6" s="42" t="s">
        <v>26</v>
      </c>
      <c r="F6" s="45"/>
      <c r="G6" s="46" t="s">
        <v>35</v>
      </c>
      <c r="H6" s="47" t="s">
        <v>36</v>
      </c>
      <c r="I6" s="47">
        <v>44200</v>
      </c>
      <c r="J6" s="57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63"/>
      <c r="W6" s="63"/>
      <c r="X6" s="65" t="s">
        <v>41</v>
      </c>
    </row>
    <row r="7" spans="1:24">
      <c r="A7" s="36">
        <v>5</v>
      </c>
      <c r="B7" s="42" t="s">
        <v>23</v>
      </c>
      <c r="C7" s="43" t="s">
        <v>24</v>
      </c>
      <c r="D7" s="44" t="s">
        <v>42</v>
      </c>
      <c r="E7" s="42" t="s">
        <v>26</v>
      </c>
      <c r="F7" s="45"/>
      <c r="G7" s="46" t="s">
        <v>27</v>
      </c>
      <c r="H7" s="47">
        <v>44200</v>
      </c>
      <c r="I7" s="47">
        <v>44197</v>
      </c>
      <c r="J7" s="57">
        <v>10</v>
      </c>
      <c r="K7" s="48">
        <v>1</v>
      </c>
      <c r="L7" s="48">
        <v>27</v>
      </c>
      <c r="M7" s="48">
        <v>10</v>
      </c>
      <c r="N7" s="48">
        <v>26</v>
      </c>
      <c r="O7" s="48">
        <v>10</v>
      </c>
      <c r="P7" s="48">
        <v>24</v>
      </c>
      <c r="Q7" s="48">
        <v>10</v>
      </c>
      <c r="R7" s="48">
        <v>21</v>
      </c>
      <c r="S7" s="48">
        <v>10</v>
      </c>
      <c r="T7" s="48">
        <v>12</v>
      </c>
      <c r="U7" s="48">
        <v>10</v>
      </c>
      <c r="V7" s="63">
        <f>(L7+N7+P7+R7+T7)/5</f>
        <v>22</v>
      </c>
      <c r="W7" s="63">
        <f>(M7+O7+Q7+S7+U7)/5</f>
        <v>10</v>
      </c>
      <c r="X7" s="67" t="s">
        <v>33</v>
      </c>
    </row>
    <row r="8" spans="1:24">
      <c r="A8" s="36">
        <v>6</v>
      </c>
      <c r="B8" s="42" t="s">
        <v>23</v>
      </c>
      <c r="C8" s="43" t="s">
        <v>24</v>
      </c>
      <c r="D8" s="44" t="s">
        <v>43</v>
      </c>
      <c r="E8" s="42" t="s">
        <v>26</v>
      </c>
      <c r="F8" s="45"/>
      <c r="G8" s="48" t="s">
        <v>44</v>
      </c>
      <c r="H8" s="47">
        <v>44200</v>
      </c>
      <c r="I8" s="47" t="s">
        <v>36</v>
      </c>
      <c r="J8" s="57">
        <v>10</v>
      </c>
      <c r="K8" s="48">
        <v>1</v>
      </c>
      <c r="L8" s="48">
        <v>27</v>
      </c>
      <c r="M8" s="48">
        <v>10</v>
      </c>
      <c r="N8" s="48">
        <v>26</v>
      </c>
      <c r="O8" s="48">
        <v>10</v>
      </c>
      <c r="P8" s="48">
        <v>24</v>
      </c>
      <c r="Q8" s="48">
        <v>10</v>
      </c>
      <c r="R8" s="48">
        <v>21</v>
      </c>
      <c r="S8" s="48">
        <v>10</v>
      </c>
      <c r="T8" s="48">
        <v>12</v>
      </c>
      <c r="U8" s="48">
        <v>10</v>
      </c>
      <c r="V8" s="63">
        <f>(L8+N8+P8+R8+T8)/5</f>
        <v>22</v>
      </c>
      <c r="W8" s="68">
        <f>(M8+O8+Q8+S8+U8)/5</f>
        <v>10</v>
      </c>
      <c r="X8" s="69" t="s">
        <v>45</v>
      </c>
    </row>
    <row r="9" spans="1:24">
      <c r="A9" s="36">
        <v>7</v>
      </c>
      <c r="B9" s="42" t="s">
        <v>23</v>
      </c>
      <c r="C9" s="43" t="s">
        <v>24</v>
      </c>
      <c r="D9" s="44" t="s">
        <v>46</v>
      </c>
      <c r="E9" s="42" t="s">
        <v>26</v>
      </c>
      <c r="F9" s="45"/>
      <c r="G9" s="46" t="s">
        <v>35</v>
      </c>
      <c r="H9" s="47" t="s">
        <v>36</v>
      </c>
      <c r="I9" s="47">
        <v>44197</v>
      </c>
      <c r="J9" s="57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63"/>
      <c r="W9" s="68"/>
      <c r="X9" s="69" t="s">
        <v>41</v>
      </c>
    </row>
    <row r="10" spans="1:24">
      <c r="A10" s="36">
        <v>8</v>
      </c>
      <c r="B10" s="42" t="s">
        <v>23</v>
      </c>
      <c r="C10" s="43" t="s">
        <v>24</v>
      </c>
      <c r="D10" s="44" t="s">
        <v>47</v>
      </c>
      <c r="E10" s="42" t="s">
        <v>26</v>
      </c>
      <c r="F10" s="45"/>
      <c r="G10" s="46" t="s">
        <v>27</v>
      </c>
      <c r="H10" s="47">
        <v>44200</v>
      </c>
      <c r="I10" s="47">
        <v>44197</v>
      </c>
      <c r="J10" s="57">
        <v>10</v>
      </c>
      <c r="K10" s="48">
        <v>1</v>
      </c>
      <c r="L10" s="48">
        <v>27</v>
      </c>
      <c r="M10" s="48">
        <v>10</v>
      </c>
      <c r="N10" s="48">
        <v>26</v>
      </c>
      <c r="O10" s="48">
        <v>10</v>
      </c>
      <c r="P10" s="48">
        <v>24</v>
      </c>
      <c r="Q10" s="48">
        <v>10</v>
      </c>
      <c r="R10" s="48">
        <v>21</v>
      </c>
      <c r="S10" s="48">
        <v>10</v>
      </c>
      <c r="T10" s="48">
        <v>12</v>
      </c>
      <c r="U10" s="48">
        <v>10</v>
      </c>
      <c r="V10" s="63">
        <f t="shared" ref="V10:W12" si="0">(L10+N10+P10+R10+T10)/5</f>
        <v>22</v>
      </c>
      <c r="W10" s="68">
        <f t="shared" si="0"/>
        <v>10</v>
      </c>
      <c r="X10" s="69" t="s">
        <v>33</v>
      </c>
    </row>
    <row r="11" spans="1:24">
      <c r="A11" s="36">
        <v>9</v>
      </c>
      <c r="B11" s="42" t="s">
        <v>23</v>
      </c>
      <c r="C11" s="43" t="s">
        <v>24</v>
      </c>
      <c r="D11" s="44" t="s">
        <v>48</v>
      </c>
      <c r="E11" s="42" t="s">
        <v>26</v>
      </c>
      <c r="F11" s="45"/>
      <c r="G11" s="46" t="s">
        <v>27</v>
      </c>
      <c r="H11" s="47">
        <v>44200</v>
      </c>
      <c r="I11" s="47">
        <v>44197</v>
      </c>
      <c r="J11" s="57">
        <v>10.6</v>
      </c>
      <c r="K11" s="48">
        <v>1</v>
      </c>
      <c r="L11" s="48">
        <v>27</v>
      </c>
      <c r="M11" s="48">
        <v>11</v>
      </c>
      <c r="N11" s="48">
        <v>26</v>
      </c>
      <c r="O11" s="48">
        <v>12</v>
      </c>
      <c r="P11" s="48">
        <v>24</v>
      </c>
      <c r="Q11" s="48">
        <v>10</v>
      </c>
      <c r="R11" s="48">
        <v>21</v>
      </c>
      <c r="S11" s="48">
        <v>10</v>
      </c>
      <c r="T11" s="48">
        <v>12</v>
      </c>
      <c r="U11" s="48">
        <v>10</v>
      </c>
      <c r="V11" s="63">
        <f t="shared" si="0"/>
        <v>22</v>
      </c>
      <c r="W11" s="68">
        <f t="shared" si="0"/>
        <v>10.6</v>
      </c>
      <c r="X11" s="69" t="s">
        <v>33</v>
      </c>
    </row>
    <row r="12" spans="1:24">
      <c r="A12" s="36">
        <v>10</v>
      </c>
      <c r="B12" s="42" t="s">
        <v>23</v>
      </c>
      <c r="C12" s="43" t="s">
        <v>24</v>
      </c>
      <c r="D12" s="44" t="s">
        <v>49</v>
      </c>
      <c r="E12" s="42" t="s">
        <v>26</v>
      </c>
      <c r="F12" s="45"/>
      <c r="G12" s="46" t="s">
        <v>27</v>
      </c>
      <c r="H12" s="47">
        <v>44200</v>
      </c>
      <c r="I12" s="47">
        <v>44197</v>
      </c>
      <c r="J12" s="57">
        <v>10</v>
      </c>
      <c r="K12" s="48">
        <v>1</v>
      </c>
      <c r="L12" s="48">
        <v>27</v>
      </c>
      <c r="M12" s="48">
        <v>10</v>
      </c>
      <c r="N12" s="48">
        <v>26</v>
      </c>
      <c r="O12" s="48">
        <v>10</v>
      </c>
      <c r="P12" s="48">
        <v>24</v>
      </c>
      <c r="Q12" s="48">
        <v>10</v>
      </c>
      <c r="R12" s="48">
        <v>21</v>
      </c>
      <c r="S12" s="48">
        <v>10</v>
      </c>
      <c r="T12" s="48">
        <v>12</v>
      </c>
      <c r="U12" s="48">
        <v>10</v>
      </c>
      <c r="V12" s="63">
        <f t="shared" si="0"/>
        <v>22</v>
      </c>
      <c r="W12" s="68">
        <f t="shared" si="0"/>
        <v>10</v>
      </c>
      <c r="X12" s="69" t="s">
        <v>33</v>
      </c>
    </row>
    <row r="13" spans="1:24">
      <c r="A13" s="36">
        <v>11</v>
      </c>
      <c r="B13" s="42" t="s">
        <v>23</v>
      </c>
      <c r="C13" s="43" t="s">
        <v>24</v>
      </c>
      <c r="D13" s="44" t="s">
        <v>50</v>
      </c>
      <c r="E13" s="42" t="s">
        <v>26</v>
      </c>
      <c r="F13" s="45"/>
      <c r="G13" s="46" t="s">
        <v>35</v>
      </c>
      <c r="H13" s="47" t="s">
        <v>36</v>
      </c>
      <c r="I13" s="47">
        <v>44197</v>
      </c>
      <c r="J13" s="57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63"/>
      <c r="W13" s="68"/>
      <c r="X13" s="69" t="s">
        <v>39</v>
      </c>
    </row>
    <row r="14" spans="1:24">
      <c r="A14" s="36">
        <v>12</v>
      </c>
      <c r="B14" s="42" t="s">
        <v>23</v>
      </c>
      <c r="C14" s="43" t="s">
        <v>24</v>
      </c>
      <c r="D14" s="44" t="s">
        <v>51</v>
      </c>
      <c r="E14" s="42" t="s">
        <v>26</v>
      </c>
      <c r="F14" s="45"/>
      <c r="G14" s="46" t="s">
        <v>27</v>
      </c>
      <c r="H14" s="47">
        <v>44200</v>
      </c>
      <c r="I14" s="47">
        <v>44197</v>
      </c>
      <c r="J14" s="57">
        <v>11.2</v>
      </c>
      <c r="K14" s="48">
        <v>1</v>
      </c>
      <c r="L14" s="48">
        <v>27</v>
      </c>
      <c r="M14" s="48">
        <v>10</v>
      </c>
      <c r="N14" s="48">
        <v>26</v>
      </c>
      <c r="O14" s="48">
        <v>10</v>
      </c>
      <c r="P14" s="48">
        <v>24</v>
      </c>
      <c r="Q14" s="48">
        <v>12</v>
      </c>
      <c r="R14" s="48">
        <v>21</v>
      </c>
      <c r="S14" s="48">
        <v>12</v>
      </c>
      <c r="T14" s="48">
        <v>12</v>
      </c>
      <c r="U14" s="48">
        <v>12</v>
      </c>
      <c r="V14" s="63">
        <f t="shared" ref="V14:W16" si="1">(L14+N14+P14+R14+T14)/5</f>
        <v>22</v>
      </c>
      <c r="W14" s="68">
        <f t="shared" si="1"/>
        <v>11.2</v>
      </c>
      <c r="X14" s="69" t="s">
        <v>33</v>
      </c>
    </row>
    <row r="15" spans="1:24">
      <c r="A15" s="36">
        <v>13</v>
      </c>
      <c r="B15" s="42" t="s">
        <v>23</v>
      </c>
      <c r="C15" s="43" t="s">
        <v>24</v>
      </c>
      <c r="D15" s="44" t="s">
        <v>52</v>
      </c>
      <c r="E15" s="42" t="s">
        <v>26</v>
      </c>
      <c r="F15" s="45"/>
      <c r="G15" s="46" t="s">
        <v>27</v>
      </c>
      <c r="H15" s="47">
        <v>44200</v>
      </c>
      <c r="I15" s="47">
        <v>44197</v>
      </c>
      <c r="J15" s="57">
        <v>10</v>
      </c>
      <c r="K15" s="48">
        <v>1</v>
      </c>
      <c r="L15" s="48">
        <v>27</v>
      </c>
      <c r="M15" s="48">
        <v>10</v>
      </c>
      <c r="N15" s="48">
        <v>26</v>
      </c>
      <c r="O15" s="48">
        <v>10</v>
      </c>
      <c r="P15" s="48">
        <v>24</v>
      </c>
      <c r="Q15" s="48">
        <v>10</v>
      </c>
      <c r="R15" s="48">
        <v>21</v>
      </c>
      <c r="S15" s="48">
        <v>10</v>
      </c>
      <c r="T15" s="48">
        <v>12</v>
      </c>
      <c r="U15" s="48">
        <v>10</v>
      </c>
      <c r="V15" s="63">
        <f t="shared" si="1"/>
        <v>22</v>
      </c>
      <c r="W15" s="68">
        <f t="shared" si="1"/>
        <v>10</v>
      </c>
      <c r="X15" s="69" t="s">
        <v>33</v>
      </c>
    </row>
    <row r="16" spans="1:24">
      <c r="A16" s="36">
        <v>14</v>
      </c>
      <c r="B16" s="42" t="s">
        <v>23</v>
      </c>
      <c r="C16" s="43" t="s">
        <v>24</v>
      </c>
      <c r="D16" s="44" t="s">
        <v>53</v>
      </c>
      <c r="E16" s="42" t="s">
        <v>26</v>
      </c>
      <c r="F16" s="45"/>
      <c r="G16" s="46" t="s">
        <v>27</v>
      </c>
      <c r="H16" s="47">
        <v>44200</v>
      </c>
      <c r="I16" s="47">
        <v>44197</v>
      </c>
      <c r="J16" s="57">
        <v>10</v>
      </c>
      <c r="K16" s="48">
        <v>1</v>
      </c>
      <c r="L16" s="48">
        <v>27</v>
      </c>
      <c r="M16" s="48">
        <v>10</v>
      </c>
      <c r="N16" s="48">
        <v>26</v>
      </c>
      <c r="O16" s="48">
        <v>10</v>
      </c>
      <c r="P16" s="48">
        <v>24</v>
      </c>
      <c r="Q16" s="48">
        <v>10</v>
      </c>
      <c r="R16" s="48">
        <v>21</v>
      </c>
      <c r="S16" s="48">
        <v>10</v>
      </c>
      <c r="T16" s="48">
        <v>12</v>
      </c>
      <c r="U16" s="48">
        <v>10</v>
      </c>
      <c r="V16" s="63">
        <f t="shared" si="1"/>
        <v>22</v>
      </c>
      <c r="W16" s="68">
        <f t="shared" si="1"/>
        <v>10</v>
      </c>
      <c r="X16" s="69" t="s">
        <v>33</v>
      </c>
    </row>
    <row r="17" spans="1:24">
      <c r="A17" s="36">
        <v>15</v>
      </c>
      <c r="B17" s="42" t="s">
        <v>23</v>
      </c>
      <c r="C17" s="43" t="s">
        <v>24</v>
      </c>
      <c r="D17" s="44" t="s">
        <v>54</v>
      </c>
      <c r="E17" s="42" t="s">
        <v>55</v>
      </c>
      <c r="F17" s="45"/>
      <c r="G17" s="46" t="s">
        <v>27</v>
      </c>
      <c r="H17" s="47">
        <v>44270</v>
      </c>
      <c r="I17" s="47">
        <v>44270</v>
      </c>
      <c r="J17" s="57">
        <v>8</v>
      </c>
      <c r="K17" s="48">
        <v>1</v>
      </c>
      <c r="L17" s="48">
        <v>31</v>
      </c>
      <c r="M17" s="48">
        <v>8</v>
      </c>
      <c r="N17" s="48">
        <v>15</v>
      </c>
      <c r="O17" s="48">
        <v>7</v>
      </c>
      <c r="P17" s="58">
        <v>29</v>
      </c>
      <c r="Q17" s="48">
        <v>9</v>
      </c>
      <c r="R17" s="48"/>
      <c r="S17" s="48"/>
      <c r="T17" s="48"/>
      <c r="U17" s="48"/>
      <c r="V17" s="63">
        <f>(L17+N17+P17)/3</f>
        <v>25</v>
      </c>
      <c r="W17" s="68">
        <f>(M17+O17+Q17)/3</f>
        <v>8</v>
      </c>
      <c r="X17" s="70" t="s">
        <v>56</v>
      </c>
    </row>
    <row r="18" spans="1:24">
      <c r="A18" s="36">
        <v>16</v>
      </c>
      <c r="B18" s="42" t="s">
        <v>23</v>
      </c>
      <c r="C18" s="43" t="s">
        <v>24</v>
      </c>
      <c r="D18" s="44" t="s">
        <v>57</v>
      </c>
      <c r="E18" s="42" t="s">
        <v>55</v>
      </c>
      <c r="F18" s="45"/>
      <c r="G18" s="46" t="s">
        <v>35</v>
      </c>
      <c r="H18" s="47" t="s">
        <v>36</v>
      </c>
      <c r="I18" s="47">
        <v>44200</v>
      </c>
      <c r="J18" s="57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71"/>
      <c r="W18" s="72"/>
      <c r="X18" s="69" t="s">
        <v>41</v>
      </c>
    </row>
    <row r="19" spans="1:24">
      <c r="A19" s="36">
        <v>17</v>
      </c>
      <c r="B19" s="42" t="s">
        <v>23</v>
      </c>
      <c r="C19" s="43" t="s">
        <v>24</v>
      </c>
      <c r="D19" s="44" t="s">
        <v>58</v>
      </c>
      <c r="E19" s="42" t="s">
        <v>55</v>
      </c>
      <c r="F19" s="45"/>
      <c r="G19" s="46" t="s">
        <v>35</v>
      </c>
      <c r="H19" s="47" t="s">
        <v>36</v>
      </c>
      <c r="I19" s="47">
        <v>44270</v>
      </c>
      <c r="J19" s="57"/>
      <c r="K19" s="54"/>
      <c r="L19" s="54"/>
      <c r="M19" s="54"/>
      <c r="N19" s="54"/>
      <c r="O19" s="54"/>
      <c r="P19" s="54"/>
      <c r="Q19" s="54"/>
      <c r="R19" s="54"/>
      <c r="T19" s="54"/>
      <c r="U19" s="54"/>
      <c r="V19" s="71"/>
      <c r="W19" s="72"/>
      <c r="X19" s="69" t="s">
        <v>59</v>
      </c>
    </row>
    <row r="20" spans="1:24">
      <c r="A20" s="36">
        <v>18</v>
      </c>
      <c r="B20" s="42" t="s">
        <v>23</v>
      </c>
      <c r="C20" s="43" t="s">
        <v>24</v>
      </c>
      <c r="D20" s="44" t="s">
        <v>60</v>
      </c>
      <c r="E20" s="42" t="s">
        <v>55</v>
      </c>
      <c r="F20" s="45"/>
      <c r="G20" s="46" t="s">
        <v>35</v>
      </c>
      <c r="H20" s="47" t="s">
        <v>36</v>
      </c>
      <c r="I20" s="47">
        <v>44197</v>
      </c>
      <c r="J20" s="57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71"/>
      <c r="W20" s="72"/>
      <c r="X20" s="69" t="s">
        <v>39</v>
      </c>
    </row>
    <row r="21" spans="1:24">
      <c r="A21" s="36">
        <v>19</v>
      </c>
      <c r="B21" s="42" t="s">
        <v>23</v>
      </c>
      <c r="C21" s="43" t="s">
        <v>24</v>
      </c>
      <c r="D21" s="44" t="s">
        <v>61</v>
      </c>
      <c r="E21" s="42" t="s">
        <v>55</v>
      </c>
      <c r="F21" s="45"/>
      <c r="G21" s="46" t="s">
        <v>62</v>
      </c>
      <c r="H21" s="49" t="s">
        <v>63</v>
      </c>
      <c r="I21" s="49" t="s">
        <v>63</v>
      </c>
      <c r="J21" s="57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71"/>
      <c r="W21" s="72"/>
      <c r="X21" s="69" t="s">
        <v>62</v>
      </c>
    </row>
    <row r="22" spans="1:24">
      <c r="A22" s="36">
        <v>20</v>
      </c>
      <c r="B22" s="42" t="s">
        <v>23</v>
      </c>
      <c r="C22" s="42" t="s">
        <v>64</v>
      </c>
      <c r="D22" s="44" t="s">
        <v>65</v>
      </c>
      <c r="E22" s="42" t="s">
        <v>26</v>
      </c>
      <c r="F22" s="45"/>
      <c r="G22" s="50" t="s">
        <v>35</v>
      </c>
      <c r="H22" s="51" t="s">
        <v>63</v>
      </c>
      <c r="I22" s="47">
        <v>44317</v>
      </c>
      <c r="J22" s="59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71"/>
      <c r="W22" s="72"/>
      <c r="X22" s="73" t="s">
        <v>66</v>
      </c>
    </row>
    <row r="23" spans="1:24">
      <c r="A23" s="36">
        <v>21</v>
      </c>
      <c r="B23" s="42" t="s">
        <v>23</v>
      </c>
      <c r="C23" s="43" t="s">
        <v>64</v>
      </c>
      <c r="D23" s="44" t="s">
        <v>67</v>
      </c>
      <c r="E23" s="42" t="s">
        <v>26</v>
      </c>
      <c r="F23" s="45"/>
      <c r="G23" s="50" t="s">
        <v>35</v>
      </c>
      <c r="H23" s="51" t="s">
        <v>63</v>
      </c>
      <c r="I23" s="47">
        <v>44197</v>
      </c>
      <c r="J23" s="59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71"/>
      <c r="W23" s="72"/>
      <c r="X23" s="73" t="s">
        <v>68</v>
      </c>
    </row>
    <row r="24" spans="1:24">
      <c r="A24" s="36">
        <v>22</v>
      </c>
      <c r="B24" s="42" t="s">
        <v>23</v>
      </c>
      <c r="C24" s="42" t="s">
        <v>64</v>
      </c>
      <c r="D24" s="44" t="s">
        <v>69</v>
      </c>
      <c r="E24" s="42" t="s">
        <v>26</v>
      </c>
      <c r="F24" s="45"/>
      <c r="G24" s="50" t="s">
        <v>35</v>
      </c>
      <c r="H24" s="51" t="s">
        <v>63</v>
      </c>
      <c r="I24" s="47">
        <v>44197</v>
      </c>
      <c r="J24" s="59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71"/>
      <c r="W24" s="72"/>
      <c r="X24" s="73" t="s">
        <v>68</v>
      </c>
    </row>
    <row r="25" spans="1:24">
      <c r="A25" s="36">
        <v>23</v>
      </c>
      <c r="B25" s="42" t="s">
        <v>23</v>
      </c>
      <c r="C25" s="42" t="s">
        <v>64</v>
      </c>
      <c r="D25" s="44" t="s">
        <v>70</v>
      </c>
      <c r="E25" s="42" t="s">
        <v>26</v>
      </c>
      <c r="F25" s="45"/>
      <c r="G25" s="50" t="s">
        <v>35</v>
      </c>
      <c r="H25" s="51" t="s">
        <v>63</v>
      </c>
      <c r="I25" s="47">
        <v>44197</v>
      </c>
      <c r="J25" s="59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71"/>
      <c r="W25" s="72"/>
      <c r="X25" s="74" t="s">
        <v>71</v>
      </c>
    </row>
    <row r="26" spans="1:24">
      <c r="A26" s="36">
        <v>24</v>
      </c>
      <c r="B26" s="42" t="s">
        <v>23</v>
      </c>
      <c r="C26" s="42" t="s">
        <v>64</v>
      </c>
      <c r="D26" s="44" t="s">
        <v>72</v>
      </c>
      <c r="E26" s="42" t="s">
        <v>26</v>
      </c>
      <c r="F26" s="45"/>
      <c r="G26" s="50" t="s">
        <v>35</v>
      </c>
      <c r="H26" s="51" t="s">
        <v>63</v>
      </c>
      <c r="I26" s="47">
        <v>44256</v>
      </c>
      <c r="J26" s="59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71"/>
      <c r="W26" s="72"/>
      <c r="X26" s="74" t="s">
        <v>37</v>
      </c>
    </row>
    <row r="27" spans="1:24">
      <c r="A27" s="36">
        <v>25</v>
      </c>
      <c r="B27" s="42" t="s">
        <v>23</v>
      </c>
      <c r="C27" s="42" t="s">
        <v>64</v>
      </c>
      <c r="D27" s="44" t="s">
        <v>73</v>
      </c>
      <c r="E27" s="42" t="s">
        <v>26</v>
      </c>
      <c r="F27" s="45"/>
      <c r="G27" s="50" t="s">
        <v>62</v>
      </c>
      <c r="H27" s="51" t="s">
        <v>63</v>
      </c>
      <c r="I27" s="47" t="s">
        <v>63</v>
      </c>
      <c r="J27" s="59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71"/>
      <c r="W27" s="72"/>
      <c r="X27" s="74" t="s">
        <v>62</v>
      </c>
    </row>
    <row r="28" spans="1:24">
      <c r="A28" s="36">
        <v>26</v>
      </c>
      <c r="B28" s="42" t="s">
        <v>23</v>
      </c>
      <c r="C28" s="43" t="s">
        <v>64</v>
      </c>
      <c r="D28" s="44" t="s">
        <v>74</v>
      </c>
      <c r="E28" s="42" t="s">
        <v>26</v>
      </c>
      <c r="F28" s="45"/>
      <c r="G28" s="50" t="s">
        <v>35</v>
      </c>
      <c r="H28" s="51" t="s">
        <v>63</v>
      </c>
      <c r="I28" s="47">
        <v>44287</v>
      </c>
      <c r="J28" s="59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71"/>
      <c r="W28" s="72"/>
      <c r="X28" s="74" t="s">
        <v>75</v>
      </c>
    </row>
    <row r="29" spans="1:24">
      <c r="A29" s="36">
        <v>27</v>
      </c>
      <c r="B29" s="42" t="s">
        <v>23</v>
      </c>
      <c r="C29" s="43" t="s">
        <v>64</v>
      </c>
      <c r="D29" s="44" t="s">
        <v>76</v>
      </c>
      <c r="E29" s="42" t="s">
        <v>26</v>
      </c>
      <c r="F29" s="45"/>
      <c r="G29" s="50" t="s">
        <v>35</v>
      </c>
      <c r="H29" s="51" t="s">
        <v>63</v>
      </c>
      <c r="I29" s="47">
        <v>44270</v>
      </c>
      <c r="J29" s="59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71"/>
      <c r="W29" s="72"/>
      <c r="X29" s="74" t="s">
        <v>59</v>
      </c>
    </row>
    <row r="30" spans="1:24">
      <c r="A30" s="36">
        <v>28</v>
      </c>
      <c r="B30" s="42" t="s">
        <v>23</v>
      </c>
      <c r="C30" s="43" t="s">
        <v>64</v>
      </c>
      <c r="D30" s="44" t="s">
        <v>77</v>
      </c>
      <c r="E30" s="42" t="s">
        <v>26</v>
      </c>
      <c r="F30" s="45"/>
      <c r="G30" s="50" t="s">
        <v>35</v>
      </c>
      <c r="H30" s="51" t="s">
        <v>63</v>
      </c>
      <c r="I30" s="47">
        <v>44270</v>
      </c>
      <c r="J30" s="59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71"/>
      <c r="W30" s="72"/>
      <c r="X30" s="74" t="s">
        <v>59</v>
      </c>
    </row>
    <row r="31" spans="1:24">
      <c r="A31" s="36">
        <v>29</v>
      </c>
      <c r="B31" s="42" t="s">
        <v>23</v>
      </c>
      <c r="C31" s="43" t="s">
        <v>64</v>
      </c>
      <c r="D31" s="44" t="s">
        <v>78</v>
      </c>
      <c r="E31" s="42" t="s">
        <v>26</v>
      </c>
      <c r="F31" s="45"/>
      <c r="G31" s="50" t="s">
        <v>35</v>
      </c>
      <c r="H31" s="51" t="s">
        <v>63</v>
      </c>
      <c r="I31" s="51">
        <v>44197</v>
      </c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71"/>
      <c r="W31" s="72"/>
      <c r="X31" s="75" t="s">
        <v>79</v>
      </c>
    </row>
    <row r="32" spans="1:24">
      <c r="A32" s="36">
        <v>30</v>
      </c>
      <c r="B32" s="42" t="s">
        <v>23</v>
      </c>
      <c r="C32" s="43" t="s">
        <v>64</v>
      </c>
      <c r="D32" s="44" t="s">
        <v>80</v>
      </c>
      <c r="E32" s="52" t="s">
        <v>81</v>
      </c>
      <c r="F32" s="45"/>
      <c r="G32" s="50" t="s">
        <v>35</v>
      </c>
      <c r="H32" s="51" t="s">
        <v>63</v>
      </c>
      <c r="I32" s="51">
        <v>44348</v>
      </c>
      <c r="J32" s="59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71"/>
      <c r="W32" s="72"/>
      <c r="X32" s="76" t="s">
        <v>82</v>
      </c>
    </row>
    <row r="33" ht="24" spans="1:24">
      <c r="A33" s="36">
        <v>31</v>
      </c>
      <c r="B33" s="42"/>
      <c r="C33" s="42" t="s">
        <v>83</v>
      </c>
      <c r="D33" s="45" t="s">
        <v>84</v>
      </c>
      <c r="E33" s="52"/>
      <c r="F33" s="45"/>
      <c r="G33" s="50" t="s">
        <v>27</v>
      </c>
      <c r="H33" s="51">
        <v>44200</v>
      </c>
      <c r="I33" s="51">
        <v>44197</v>
      </c>
      <c r="J33" s="57">
        <v>10</v>
      </c>
      <c r="K33" s="48">
        <v>1</v>
      </c>
      <c r="L33" s="48">
        <v>27</v>
      </c>
      <c r="M33" s="48">
        <v>10</v>
      </c>
      <c r="N33" s="48">
        <v>26</v>
      </c>
      <c r="O33" s="48">
        <v>10</v>
      </c>
      <c r="P33" s="48">
        <v>24</v>
      </c>
      <c r="Q33" s="48">
        <v>10</v>
      </c>
      <c r="R33" s="48">
        <v>21</v>
      </c>
      <c r="S33" s="48">
        <v>10</v>
      </c>
      <c r="T33" s="48">
        <v>12</v>
      </c>
      <c r="U33" s="48">
        <v>10</v>
      </c>
      <c r="V33" s="63">
        <f t="shared" ref="V33:W58" si="2">(L33+N33+P33+R33+T33)/5</f>
        <v>22</v>
      </c>
      <c r="W33" s="68">
        <f t="shared" si="2"/>
        <v>10</v>
      </c>
      <c r="X33" s="77" t="s">
        <v>85</v>
      </c>
    </row>
    <row r="34" spans="1:24">
      <c r="A34" s="36">
        <v>32</v>
      </c>
      <c r="B34" s="42" t="s">
        <v>23</v>
      </c>
      <c r="C34" s="43" t="s">
        <v>83</v>
      </c>
      <c r="D34" s="44" t="s">
        <v>86</v>
      </c>
      <c r="E34" s="52" t="s">
        <v>26</v>
      </c>
      <c r="F34" s="45"/>
      <c r="G34" s="50" t="s">
        <v>27</v>
      </c>
      <c r="H34" s="51">
        <v>44200</v>
      </c>
      <c r="I34" s="51">
        <v>44197</v>
      </c>
      <c r="J34" s="57">
        <v>11</v>
      </c>
      <c r="K34" s="48">
        <v>1</v>
      </c>
      <c r="L34" s="48">
        <v>27</v>
      </c>
      <c r="M34" s="48">
        <v>11</v>
      </c>
      <c r="N34" s="48">
        <v>26</v>
      </c>
      <c r="O34" s="48">
        <v>11</v>
      </c>
      <c r="P34" s="48">
        <v>24</v>
      </c>
      <c r="Q34" s="48">
        <v>11</v>
      </c>
      <c r="R34" s="48">
        <v>21</v>
      </c>
      <c r="S34" s="48">
        <v>11</v>
      </c>
      <c r="T34" s="48">
        <v>12</v>
      </c>
      <c r="U34" s="48">
        <v>11</v>
      </c>
      <c r="V34" s="63">
        <f t="shared" si="2"/>
        <v>22</v>
      </c>
      <c r="W34" s="68">
        <f t="shared" si="2"/>
        <v>11</v>
      </c>
      <c r="X34" s="78" t="s">
        <v>87</v>
      </c>
    </row>
    <row r="35" spans="1:24">
      <c r="A35" s="36">
        <v>33</v>
      </c>
      <c r="B35" s="42" t="s">
        <v>23</v>
      </c>
      <c r="C35" s="43" t="s">
        <v>83</v>
      </c>
      <c r="D35" s="44" t="s">
        <v>88</v>
      </c>
      <c r="E35" s="52" t="s">
        <v>26</v>
      </c>
      <c r="F35" s="45"/>
      <c r="G35" s="50" t="s">
        <v>27</v>
      </c>
      <c r="H35" s="51">
        <v>44200</v>
      </c>
      <c r="I35" s="51">
        <v>44197</v>
      </c>
      <c r="J35" s="57">
        <v>11.2</v>
      </c>
      <c r="K35" s="48">
        <v>1</v>
      </c>
      <c r="L35" s="48">
        <v>27</v>
      </c>
      <c r="M35" s="48">
        <v>12</v>
      </c>
      <c r="N35" s="48">
        <v>26</v>
      </c>
      <c r="O35" s="48">
        <v>11</v>
      </c>
      <c r="P35" s="48">
        <v>24</v>
      </c>
      <c r="Q35" s="48">
        <v>11</v>
      </c>
      <c r="R35" s="48">
        <v>21</v>
      </c>
      <c r="S35" s="48">
        <v>11</v>
      </c>
      <c r="T35" s="48">
        <v>12</v>
      </c>
      <c r="U35" s="48">
        <v>11</v>
      </c>
      <c r="V35" s="63">
        <f t="shared" si="2"/>
        <v>22</v>
      </c>
      <c r="W35" s="68">
        <f t="shared" si="2"/>
        <v>11.2</v>
      </c>
      <c r="X35" s="78" t="s">
        <v>87</v>
      </c>
    </row>
    <row r="36" spans="1:24">
      <c r="A36" s="36">
        <v>34</v>
      </c>
      <c r="B36" s="42" t="s">
        <v>23</v>
      </c>
      <c r="C36" s="43" t="s">
        <v>83</v>
      </c>
      <c r="D36" s="44" t="s">
        <v>89</v>
      </c>
      <c r="E36" s="52" t="s">
        <v>26</v>
      </c>
      <c r="F36" s="45"/>
      <c r="G36" s="50" t="s">
        <v>27</v>
      </c>
      <c r="H36" s="51">
        <v>44200</v>
      </c>
      <c r="I36" s="51">
        <v>44197</v>
      </c>
      <c r="J36" s="57">
        <v>10</v>
      </c>
      <c r="K36" s="48">
        <v>1</v>
      </c>
      <c r="L36" s="48">
        <v>27</v>
      </c>
      <c r="M36" s="48">
        <v>10</v>
      </c>
      <c r="N36" s="48">
        <v>26</v>
      </c>
      <c r="O36" s="48">
        <v>10</v>
      </c>
      <c r="P36" s="48">
        <v>24</v>
      </c>
      <c r="Q36" s="48">
        <v>10</v>
      </c>
      <c r="R36" s="48">
        <v>21</v>
      </c>
      <c r="S36" s="48">
        <v>10</v>
      </c>
      <c r="T36" s="48">
        <v>12</v>
      </c>
      <c r="U36" s="48">
        <v>10</v>
      </c>
      <c r="V36" s="63">
        <f t="shared" si="2"/>
        <v>22</v>
      </c>
      <c r="W36" s="68">
        <f t="shared" si="2"/>
        <v>10</v>
      </c>
      <c r="X36" s="78" t="s">
        <v>87</v>
      </c>
    </row>
    <row r="37" spans="1:24">
      <c r="A37" s="36">
        <v>35</v>
      </c>
      <c r="B37" s="42" t="s">
        <v>23</v>
      </c>
      <c r="C37" s="43" t="s">
        <v>83</v>
      </c>
      <c r="D37" s="44" t="s">
        <v>90</v>
      </c>
      <c r="E37" s="52" t="s">
        <v>26</v>
      </c>
      <c r="F37" s="45"/>
      <c r="G37" s="50" t="s">
        <v>27</v>
      </c>
      <c r="H37" s="51">
        <v>44200</v>
      </c>
      <c r="I37" s="51">
        <v>44197</v>
      </c>
      <c r="J37" s="57">
        <v>10</v>
      </c>
      <c r="K37" s="48">
        <v>1</v>
      </c>
      <c r="L37" s="48">
        <v>27</v>
      </c>
      <c r="M37" s="48">
        <v>10</v>
      </c>
      <c r="N37" s="48">
        <v>26</v>
      </c>
      <c r="O37" s="48">
        <v>10</v>
      </c>
      <c r="P37" s="48">
        <v>24</v>
      </c>
      <c r="Q37" s="48">
        <v>10</v>
      </c>
      <c r="R37" s="48">
        <v>21</v>
      </c>
      <c r="S37" s="48">
        <v>10</v>
      </c>
      <c r="T37" s="48">
        <v>12</v>
      </c>
      <c r="U37" s="48">
        <v>10</v>
      </c>
      <c r="V37" s="63">
        <f t="shared" si="2"/>
        <v>22</v>
      </c>
      <c r="W37" s="63">
        <f t="shared" si="2"/>
        <v>10</v>
      </c>
      <c r="X37" s="79" t="s">
        <v>87</v>
      </c>
    </row>
    <row r="38" spans="1:24">
      <c r="A38" s="36">
        <v>36</v>
      </c>
      <c r="B38" s="42" t="s">
        <v>23</v>
      </c>
      <c r="C38" s="43" t="s">
        <v>83</v>
      </c>
      <c r="D38" s="44" t="s">
        <v>91</v>
      </c>
      <c r="E38" s="52" t="s">
        <v>26</v>
      </c>
      <c r="F38" s="45"/>
      <c r="G38" s="50" t="s">
        <v>27</v>
      </c>
      <c r="H38" s="51">
        <v>44200</v>
      </c>
      <c r="I38" s="51">
        <v>44197</v>
      </c>
      <c r="J38" s="57">
        <v>10</v>
      </c>
      <c r="K38" s="48">
        <v>1</v>
      </c>
      <c r="L38" s="48">
        <v>27</v>
      </c>
      <c r="M38" s="48">
        <v>10</v>
      </c>
      <c r="N38" s="48">
        <v>26</v>
      </c>
      <c r="O38" s="48">
        <v>10</v>
      </c>
      <c r="P38" s="48">
        <v>24</v>
      </c>
      <c r="Q38" s="48">
        <v>10</v>
      </c>
      <c r="R38" s="48">
        <v>21</v>
      </c>
      <c r="S38" s="48">
        <v>10</v>
      </c>
      <c r="T38" s="48">
        <v>12</v>
      </c>
      <c r="U38" s="48">
        <v>10</v>
      </c>
      <c r="V38" s="63">
        <f t="shared" si="2"/>
        <v>22</v>
      </c>
      <c r="W38" s="63">
        <f t="shared" si="2"/>
        <v>10</v>
      </c>
      <c r="X38" s="80" t="s">
        <v>87</v>
      </c>
    </row>
    <row r="39" spans="1:24">
      <c r="A39" s="36">
        <v>37</v>
      </c>
      <c r="B39" s="42" t="s">
        <v>23</v>
      </c>
      <c r="C39" s="43" t="s">
        <v>83</v>
      </c>
      <c r="D39" s="44" t="s">
        <v>92</v>
      </c>
      <c r="E39" s="52" t="s">
        <v>26</v>
      </c>
      <c r="F39" s="45"/>
      <c r="G39" s="50" t="s">
        <v>27</v>
      </c>
      <c r="H39" s="51">
        <v>44200</v>
      </c>
      <c r="I39" s="51">
        <v>44197</v>
      </c>
      <c r="J39" s="57">
        <v>10</v>
      </c>
      <c r="K39" s="48">
        <v>1</v>
      </c>
      <c r="L39" s="48">
        <v>27</v>
      </c>
      <c r="M39" s="48">
        <v>10</v>
      </c>
      <c r="N39" s="48">
        <v>26</v>
      </c>
      <c r="O39" s="48">
        <v>10</v>
      </c>
      <c r="P39" s="48">
        <v>24</v>
      </c>
      <c r="Q39" s="48">
        <v>10</v>
      </c>
      <c r="R39" s="48">
        <v>21</v>
      </c>
      <c r="S39" s="48">
        <v>10</v>
      </c>
      <c r="T39" s="48">
        <v>12</v>
      </c>
      <c r="U39" s="48">
        <v>10</v>
      </c>
      <c r="V39" s="63">
        <f t="shared" si="2"/>
        <v>22</v>
      </c>
      <c r="W39" s="63">
        <f t="shared" si="2"/>
        <v>10</v>
      </c>
      <c r="X39" s="80" t="s">
        <v>87</v>
      </c>
    </row>
    <row r="40" spans="1:24">
      <c r="A40" s="36">
        <v>38</v>
      </c>
      <c r="B40" s="42" t="s">
        <v>23</v>
      </c>
      <c r="C40" s="43" t="s">
        <v>93</v>
      </c>
      <c r="D40" s="44" t="s">
        <v>94</v>
      </c>
      <c r="E40" s="52" t="s">
        <v>95</v>
      </c>
      <c r="F40" s="45"/>
      <c r="G40" s="50" t="s">
        <v>27</v>
      </c>
      <c r="H40" s="51">
        <v>44200</v>
      </c>
      <c r="I40" s="51">
        <v>44197</v>
      </c>
      <c r="J40" s="59">
        <v>12</v>
      </c>
      <c r="K40" s="52">
        <v>1</v>
      </c>
      <c r="L40" s="52">
        <v>27</v>
      </c>
      <c r="M40" s="52">
        <v>12</v>
      </c>
      <c r="N40" s="52">
        <v>26</v>
      </c>
      <c r="O40" s="52">
        <v>12</v>
      </c>
      <c r="P40" s="52">
        <v>24</v>
      </c>
      <c r="Q40" s="52">
        <v>12</v>
      </c>
      <c r="R40" s="52">
        <v>21</v>
      </c>
      <c r="S40" s="52">
        <v>12</v>
      </c>
      <c r="T40" s="52">
        <v>15</v>
      </c>
      <c r="U40" s="52">
        <v>12</v>
      </c>
      <c r="V40" s="63">
        <f t="shared" si="2"/>
        <v>22.6</v>
      </c>
      <c r="W40" s="63">
        <f t="shared" si="2"/>
        <v>12</v>
      </c>
      <c r="X40" s="80" t="s">
        <v>87</v>
      </c>
    </row>
    <row r="41" spans="1:24">
      <c r="A41" s="36">
        <v>39</v>
      </c>
      <c r="B41" s="42" t="s">
        <v>23</v>
      </c>
      <c r="C41" s="43" t="s">
        <v>93</v>
      </c>
      <c r="D41" s="44" t="s">
        <v>96</v>
      </c>
      <c r="E41" s="52" t="s">
        <v>95</v>
      </c>
      <c r="F41" s="45"/>
      <c r="G41" s="50" t="s">
        <v>27</v>
      </c>
      <c r="H41" s="51">
        <v>44200</v>
      </c>
      <c r="I41" s="51">
        <v>44197</v>
      </c>
      <c r="J41" s="59">
        <v>10</v>
      </c>
      <c r="K41" s="52">
        <v>1</v>
      </c>
      <c r="L41" s="52">
        <v>27</v>
      </c>
      <c r="M41" s="52">
        <v>10</v>
      </c>
      <c r="N41" s="52">
        <v>26</v>
      </c>
      <c r="O41" s="52">
        <v>10</v>
      </c>
      <c r="P41" s="52">
        <v>24</v>
      </c>
      <c r="Q41" s="52">
        <v>10</v>
      </c>
      <c r="R41" s="52">
        <v>21</v>
      </c>
      <c r="S41" s="52">
        <v>10</v>
      </c>
      <c r="T41" s="52">
        <v>15</v>
      </c>
      <c r="U41" s="52">
        <v>10</v>
      </c>
      <c r="V41" s="63">
        <f t="shared" si="2"/>
        <v>22.6</v>
      </c>
      <c r="W41" s="63">
        <f t="shared" si="2"/>
        <v>10</v>
      </c>
      <c r="X41" s="80" t="s">
        <v>87</v>
      </c>
    </row>
    <row r="42" spans="1:24">
      <c r="A42" s="36">
        <v>40</v>
      </c>
      <c r="B42" s="42" t="s">
        <v>23</v>
      </c>
      <c r="C42" s="43" t="s">
        <v>93</v>
      </c>
      <c r="D42" s="44" t="s">
        <v>97</v>
      </c>
      <c r="E42" s="52" t="s">
        <v>95</v>
      </c>
      <c r="F42" s="45"/>
      <c r="G42" s="50" t="s">
        <v>27</v>
      </c>
      <c r="H42" s="51">
        <v>44200</v>
      </c>
      <c r="I42" s="51">
        <v>44197</v>
      </c>
      <c r="J42" s="59">
        <v>10</v>
      </c>
      <c r="K42" s="52">
        <v>1</v>
      </c>
      <c r="L42" s="52">
        <v>27</v>
      </c>
      <c r="M42" s="52">
        <v>10</v>
      </c>
      <c r="N42" s="52">
        <v>26</v>
      </c>
      <c r="O42" s="52">
        <v>10</v>
      </c>
      <c r="P42" s="52">
        <v>24</v>
      </c>
      <c r="Q42" s="52">
        <v>10</v>
      </c>
      <c r="R42" s="52">
        <v>21</v>
      </c>
      <c r="S42" s="52">
        <v>10</v>
      </c>
      <c r="T42" s="52">
        <v>14</v>
      </c>
      <c r="U42" s="52">
        <v>10</v>
      </c>
      <c r="V42" s="63">
        <f t="shared" si="2"/>
        <v>22.4</v>
      </c>
      <c r="W42" s="63">
        <f t="shared" si="2"/>
        <v>10</v>
      </c>
      <c r="X42" s="80" t="s">
        <v>87</v>
      </c>
    </row>
    <row r="43" spans="1:24">
      <c r="A43" s="36">
        <v>41</v>
      </c>
      <c r="B43" s="42" t="s">
        <v>23</v>
      </c>
      <c r="C43" s="43" t="s">
        <v>93</v>
      </c>
      <c r="D43" s="44" t="s">
        <v>98</v>
      </c>
      <c r="E43" s="52" t="s">
        <v>95</v>
      </c>
      <c r="F43" s="45"/>
      <c r="G43" s="50" t="s">
        <v>27</v>
      </c>
      <c r="H43" s="51">
        <v>44200</v>
      </c>
      <c r="I43" s="51">
        <v>44197</v>
      </c>
      <c r="J43" s="59">
        <v>10</v>
      </c>
      <c r="K43" s="52">
        <v>1</v>
      </c>
      <c r="L43" s="52">
        <v>27</v>
      </c>
      <c r="M43" s="52">
        <v>10</v>
      </c>
      <c r="N43" s="52">
        <v>26</v>
      </c>
      <c r="O43" s="52">
        <v>10</v>
      </c>
      <c r="P43" s="52">
        <v>24</v>
      </c>
      <c r="Q43" s="52">
        <v>10</v>
      </c>
      <c r="R43" s="52">
        <v>21</v>
      </c>
      <c r="S43" s="52">
        <v>10</v>
      </c>
      <c r="T43" s="52">
        <v>14</v>
      </c>
      <c r="U43" s="52">
        <v>10</v>
      </c>
      <c r="V43" s="63">
        <f t="shared" si="2"/>
        <v>22.4</v>
      </c>
      <c r="W43" s="63">
        <f t="shared" si="2"/>
        <v>10</v>
      </c>
      <c r="X43" s="80" t="s">
        <v>87</v>
      </c>
    </row>
    <row r="44" spans="1:24">
      <c r="A44" s="36">
        <v>42</v>
      </c>
      <c r="B44" s="42" t="s">
        <v>23</v>
      </c>
      <c r="C44" s="43" t="s">
        <v>93</v>
      </c>
      <c r="D44" s="44" t="s">
        <v>99</v>
      </c>
      <c r="E44" s="52" t="s">
        <v>95</v>
      </c>
      <c r="F44" s="45"/>
      <c r="G44" s="50" t="s">
        <v>27</v>
      </c>
      <c r="H44" s="51">
        <v>44200</v>
      </c>
      <c r="I44" s="51">
        <v>44197</v>
      </c>
      <c r="J44" s="59">
        <v>5</v>
      </c>
      <c r="K44" s="52">
        <v>1</v>
      </c>
      <c r="L44" s="52">
        <v>27</v>
      </c>
      <c r="M44" s="52">
        <v>5</v>
      </c>
      <c r="N44" s="52">
        <v>26</v>
      </c>
      <c r="O44" s="52">
        <v>5</v>
      </c>
      <c r="P44" s="52">
        <v>24</v>
      </c>
      <c r="Q44" s="52">
        <v>5</v>
      </c>
      <c r="R44" s="52">
        <v>21</v>
      </c>
      <c r="S44" s="52">
        <v>5</v>
      </c>
      <c r="T44" s="52">
        <v>12</v>
      </c>
      <c r="U44" s="52">
        <v>5</v>
      </c>
      <c r="V44" s="63">
        <f t="shared" si="2"/>
        <v>22</v>
      </c>
      <c r="W44" s="63">
        <f t="shared" si="2"/>
        <v>5</v>
      </c>
      <c r="X44" s="80" t="s">
        <v>87</v>
      </c>
    </row>
    <row r="45" spans="1:24">
      <c r="A45" s="36">
        <v>43</v>
      </c>
      <c r="B45" s="42" t="s">
        <v>23</v>
      </c>
      <c r="C45" s="43" t="s">
        <v>93</v>
      </c>
      <c r="D45" s="44" t="s">
        <v>100</v>
      </c>
      <c r="E45" s="52" t="s">
        <v>95</v>
      </c>
      <c r="F45" s="45"/>
      <c r="G45" s="50" t="s">
        <v>27</v>
      </c>
      <c r="H45" s="51">
        <v>44200</v>
      </c>
      <c r="I45" s="51">
        <v>44197</v>
      </c>
      <c r="J45" s="59">
        <v>10.8</v>
      </c>
      <c r="K45" s="52">
        <v>1</v>
      </c>
      <c r="L45" s="52">
        <v>27</v>
      </c>
      <c r="M45" s="52">
        <v>11</v>
      </c>
      <c r="N45" s="52">
        <v>26</v>
      </c>
      <c r="O45" s="52">
        <v>11</v>
      </c>
      <c r="P45" s="52">
        <v>24</v>
      </c>
      <c r="Q45" s="52">
        <v>11</v>
      </c>
      <c r="R45" s="52">
        <v>21</v>
      </c>
      <c r="S45" s="52">
        <v>11</v>
      </c>
      <c r="T45" s="52">
        <v>14</v>
      </c>
      <c r="U45" s="52">
        <v>10</v>
      </c>
      <c r="V45" s="63">
        <f t="shared" si="2"/>
        <v>22.4</v>
      </c>
      <c r="W45" s="63">
        <f t="shared" si="2"/>
        <v>10.8</v>
      </c>
      <c r="X45" s="80" t="s">
        <v>87</v>
      </c>
    </row>
    <row r="46" spans="1:24">
      <c r="A46" s="36">
        <v>44</v>
      </c>
      <c r="B46" s="42" t="s">
        <v>23</v>
      </c>
      <c r="C46" s="43" t="s">
        <v>93</v>
      </c>
      <c r="D46" s="44" t="s">
        <v>101</v>
      </c>
      <c r="E46" s="52" t="s">
        <v>95</v>
      </c>
      <c r="F46" s="45"/>
      <c r="G46" s="50" t="s">
        <v>27</v>
      </c>
      <c r="H46" s="51">
        <v>44200</v>
      </c>
      <c r="I46" s="51">
        <v>44197</v>
      </c>
      <c r="J46" s="59">
        <v>7</v>
      </c>
      <c r="K46" s="48">
        <v>1</v>
      </c>
      <c r="L46" s="48">
        <v>27</v>
      </c>
      <c r="M46" s="52">
        <v>7</v>
      </c>
      <c r="N46" s="52">
        <v>26</v>
      </c>
      <c r="O46" s="52">
        <v>7</v>
      </c>
      <c r="P46" s="52">
        <v>24</v>
      </c>
      <c r="Q46" s="52">
        <v>7</v>
      </c>
      <c r="R46" s="52">
        <v>21</v>
      </c>
      <c r="S46" s="52">
        <v>7</v>
      </c>
      <c r="T46" s="52">
        <v>14</v>
      </c>
      <c r="U46" s="52">
        <v>7</v>
      </c>
      <c r="V46" s="63">
        <f t="shared" si="2"/>
        <v>22.4</v>
      </c>
      <c r="W46" s="63">
        <f t="shared" si="2"/>
        <v>7</v>
      </c>
      <c r="X46" s="80" t="s">
        <v>87</v>
      </c>
    </row>
    <row r="47" spans="1:24">
      <c r="A47" s="36">
        <v>45</v>
      </c>
      <c r="B47" s="42" t="s">
        <v>23</v>
      </c>
      <c r="C47" s="43" t="s">
        <v>93</v>
      </c>
      <c r="D47" s="44" t="s">
        <v>102</v>
      </c>
      <c r="E47" s="52" t="s">
        <v>103</v>
      </c>
      <c r="F47" s="45" t="s">
        <v>104</v>
      </c>
      <c r="G47" s="50" t="s">
        <v>27</v>
      </c>
      <c r="H47" s="51">
        <v>44197</v>
      </c>
      <c r="I47" s="51">
        <v>44197</v>
      </c>
      <c r="J47" s="59">
        <v>7.2</v>
      </c>
      <c r="K47" s="48">
        <v>3</v>
      </c>
      <c r="L47" s="48">
        <v>27</v>
      </c>
      <c r="M47" s="52">
        <v>8</v>
      </c>
      <c r="N47" s="52">
        <v>26</v>
      </c>
      <c r="O47" s="52">
        <v>7</v>
      </c>
      <c r="P47" s="52">
        <v>24</v>
      </c>
      <c r="Q47" s="52">
        <v>7</v>
      </c>
      <c r="R47" s="52">
        <v>21</v>
      </c>
      <c r="S47" s="52">
        <v>7</v>
      </c>
      <c r="T47" s="52">
        <v>14</v>
      </c>
      <c r="U47" s="52">
        <v>7</v>
      </c>
      <c r="V47" s="63">
        <f t="shared" si="2"/>
        <v>22.4</v>
      </c>
      <c r="W47" s="63">
        <f t="shared" si="2"/>
        <v>7.2</v>
      </c>
      <c r="X47" s="81" t="s">
        <v>105</v>
      </c>
    </row>
    <row r="48" spans="1:24">
      <c r="A48" s="36">
        <v>46</v>
      </c>
      <c r="B48" s="42" t="s">
        <v>23</v>
      </c>
      <c r="C48" s="48" t="s">
        <v>106</v>
      </c>
      <c r="D48" s="44" t="s">
        <v>107</v>
      </c>
      <c r="E48" s="48" t="s">
        <v>26</v>
      </c>
      <c r="F48" s="44"/>
      <c r="G48" s="46" t="s">
        <v>27</v>
      </c>
      <c r="H48" s="47">
        <v>44200</v>
      </c>
      <c r="I48" s="47">
        <v>44197</v>
      </c>
      <c r="J48" s="57">
        <v>11.8</v>
      </c>
      <c r="K48" s="54" t="s">
        <v>108</v>
      </c>
      <c r="L48" s="54" t="s">
        <v>109</v>
      </c>
      <c r="M48" s="55" t="s">
        <v>110</v>
      </c>
      <c r="N48" s="54" t="s">
        <v>111</v>
      </c>
      <c r="O48" s="54" t="s">
        <v>110</v>
      </c>
      <c r="P48" s="55" t="s">
        <v>112</v>
      </c>
      <c r="Q48" s="55" t="s">
        <v>110</v>
      </c>
      <c r="R48" s="55" t="s">
        <v>113</v>
      </c>
      <c r="S48" s="55" t="s">
        <v>110</v>
      </c>
      <c r="T48" s="54" t="s">
        <v>114</v>
      </c>
      <c r="U48" s="55" t="s">
        <v>32</v>
      </c>
      <c r="V48" s="82">
        <f t="shared" si="2"/>
        <v>22.4</v>
      </c>
      <c r="W48" s="82">
        <f t="shared" si="2"/>
        <v>11.8</v>
      </c>
      <c r="X48" s="80" t="s">
        <v>87</v>
      </c>
    </row>
    <row r="49" spans="1:24">
      <c r="A49" s="36">
        <v>47</v>
      </c>
      <c r="B49" s="42" t="s">
        <v>23</v>
      </c>
      <c r="C49" s="48" t="s">
        <v>106</v>
      </c>
      <c r="D49" s="44" t="s">
        <v>115</v>
      </c>
      <c r="E49" s="48" t="s">
        <v>26</v>
      </c>
      <c r="F49" s="44"/>
      <c r="G49" s="46" t="s">
        <v>27</v>
      </c>
      <c r="H49" s="47">
        <v>44200</v>
      </c>
      <c r="I49" s="47">
        <v>44197</v>
      </c>
      <c r="J49" s="57">
        <v>10</v>
      </c>
      <c r="K49" s="54" t="s">
        <v>108</v>
      </c>
      <c r="L49" s="55" t="s">
        <v>109</v>
      </c>
      <c r="M49" s="54" t="s">
        <v>30</v>
      </c>
      <c r="N49" s="54" t="s">
        <v>111</v>
      </c>
      <c r="O49" s="55" t="s">
        <v>30</v>
      </c>
      <c r="P49" s="55" t="s">
        <v>112</v>
      </c>
      <c r="Q49" s="55" t="s">
        <v>30</v>
      </c>
      <c r="R49" s="55" t="s">
        <v>113</v>
      </c>
      <c r="S49" s="55" t="s">
        <v>30</v>
      </c>
      <c r="T49" s="55" t="s">
        <v>114</v>
      </c>
      <c r="U49" s="55" t="s">
        <v>30</v>
      </c>
      <c r="V49" s="82">
        <f t="shared" si="2"/>
        <v>22.4</v>
      </c>
      <c r="W49" s="82">
        <f t="shared" si="2"/>
        <v>10</v>
      </c>
      <c r="X49" s="80" t="s">
        <v>87</v>
      </c>
    </row>
    <row r="50" spans="1:24">
      <c r="A50" s="36">
        <v>48</v>
      </c>
      <c r="B50" s="42" t="s">
        <v>23</v>
      </c>
      <c r="C50" s="48" t="s">
        <v>106</v>
      </c>
      <c r="D50" s="44" t="s">
        <v>116</v>
      </c>
      <c r="E50" s="48" t="s">
        <v>26</v>
      </c>
      <c r="F50" s="44"/>
      <c r="G50" s="46" t="s">
        <v>27</v>
      </c>
      <c r="H50" s="47">
        <v>44200</v>
      </c>
      <c r="I50" s="47">
        <v>44197</v>
      </c>
      <c r="J50" s="61">
        <v>13</v>
      </c>
      <c r="K50" s="54" t="s">
        <v>108</v>
      </c>
      <c r="L50" s="54" t="s">
        <v>109</v>
      </c>
      <c r="M50" s="54" t="s">
        <v>117</v>
      </c>
      <c r="N50" s="54" t="s">
        <v>111</v>
      </c>
      <c r="O50" s="55" t="s">
        <v>110</v>
      </c>
      <c r="P50" s="55" t="s">
        <v>112</v>
      </c>
      <c r="Q50" s="54" t="s">
        <v>118</v>
      </c>
      <c r="R50" s="55" t="s">
        <v>113</v>
      </c>
      <c r="S50" s="54" t="s">
        <v>118</v>
      </c>
      <c r="T50" s="55" t="s">
        <v>114</v>
      </c>
      <c r="U50" s="55" t="s">
        <v>118</v>
      </c>
      <c r="V50" s="82">
        <f t="shared" si="2"/>
        <v>22.4</v>
      </c>
      <c r="W50" s="82">
        <f t="shared" si="2"/>
        <v>13</v>
      </c>
      <c r="X50" s="80" t="s">
        <v>87</v>
      </c>
    </row>
    <row r="51" spans="1:24">
      <c r="A51" s="36">
        <v>49</v>
      </c>
      <c r="B51" s="42" t="s">
        <v>23</v>
      </c>
      <c r="C51" s="48" t="s">
        <v>106</v>
      </c>
      <c r="D51" s="44" t="s">
        <v>119</v>
      </c>
      <c r="E51" s="48" t="s">
        <v>26</v>
      </c>
      <c r="F51" s="44"/>
      <c r="G51" s="46" t="s">
        <v>27</v>
      </c>
      <c r="H51" s="47">
        <v>44200</v>
      </c>
      <c r="I51" s="47">
        <v>44197</v>
      </c>
      <c r="J51" s="61">
        <v>10</v>
      </c>
      <c r="K51" s="54" t="s">
        <v>108</v>
      </c>
      <c r="L51" s="54" t="s">
        <v>109</v>
      </c>
      <c r="M51" s="55" t="s">
        <v>30</v>
      </c>
      <c r="N51" s="54" t="s">
        <v>111</v>
      </c>
      <c r="O51" s="55" t="s">
        <v>30</v>
      </c>
      <c r="P51" s="55" t="s">
        <v>112</v>
      </c>
      <c r="Q51" s="55" t="s">
        <v>30</v>
      </c>
      <c r="R51" s="55" t="s">
        <v>113</v>
      </c>
      <c r="S51" s="55" t="s">
        <v>30</v>
      </c>
      <c r="T51" s="55" t="s">
        <v>114</v>
      </c>
      <c r="U51" s="55" t="s">
        <v>30</v>
      </c>
      <c r="V51" s="82">
        <f t="shared" si="2"/>
        <v>22.4</v>
      </c>
      <c r="W51" s="82">
        <f t="shared" si="2"/>
        <v>10</v>
      </c>
      <c r="X51" s="80" t="s">
        <v>87</v>
      </c>
    </row>
    <row r="52" spans="1:24">
      <c r="A52" s="36">
        <v>50</v>
      </c>
      <c r="B52" s="42" t="s">
        <v>23</v>
      </c>
      <c r="C52" s="48" t="s">
        <v>106</v>
      </c>
      <c r="D52" s="44" t="s">
        <v>120</v>
      </c>
      <c r="E52" s="48" t="s">
        <v>26</v>
      </c>
      <c r="F52" s="44"/>
      <c r="G52" s="46" t="s">
        <v>27</v>
      </c>
      <c r="H52" s="47">
        <v>44200</v>
      </c>
      <c r="I52" s="47">
        <v>44197</v>
      </c>
      <c r="J52" s="57">
        <v>10.2</v>
      </c>
      <c r="K52" s="54" t="s">
        <v>108</v>
      </c>
      <c r="L52" s="55" t="s">
        <v>109</v>
      </c>
      <c r="M52" s="54" t="s">
        <v>30</v>
      </c>
      <c r="N52" s="54" t="s">
        <v>111</v>
      </c>
      <c r="O52" s="55" t="s">
        <v>30</v>
      </c>
      <c r="P52" s="55" t="s">
        <v>112</v>
      </c>
      <c r="Q52" s="54" t="s">
        <v>30</v>
      </c>
      <c r="R52" s="55" t="s">
        <v>113</v>
      </c>
      <c r="S52" s="55" t="s">
        <v>30</v>
      </c>
      <c r="T52" s="55" t="s">
        <v>114</v>
      </c>
      <c r="U52" s="55" t="s">
        <v>32</v>
      </c>
      <c r="V52" s="82">
        <f t="shared" si="2"/>
        <v>22.4</v>
      </c>
      <c r="W52" s="82">
        <f t="shared" si="2"/>
        <v>10.2</v>
      </c>
      <c r="X52" s="80" t="s">
        <v>87</v>
      </c>
    </row>
    <row r="53" ht="24" spans="1:24">
      <c r="A53" s="36">
        <v>51</v>
      </c>
      <c r="B53" s="42" t="s">
        <v>23</v>
      </c>
      <c r="C53" s="48" t="s">
        <v>106</v>
      </c>
      <c r="D53" s="44" t="s">
        <v>121</v>
      </c>
      <c r="E53" s="48" t="s">
        <v>26</v>
      </c>
      <c r="F53" s="44"/>
      <c r="G53" s="46" t="s">
        <v>27</v>
      </c>
      <c r="H53" s="47">
        <v>44200</v>
      </c>
      <c r="I53" s="47">
        <v>44197</v>
      </c>
      <c r="J53" s="61">
        <v>11</v>
      </c>
      <c r="K53" s="54" t="s">
        <v>108</v>
      </c>
      <c r="L53" s="55" t="s">
        <v>109</v>
      </c>
      <c r="M53" s="55" t="s">
        <v>32</v>
      </c>
      <c r="N53" s="54" t="s">
        <v>111</v>
      </c>
      <c r="O53" s="55" t="s">
        <v>32</v>
      </c>
      <c r="P53" s="55" t="s">
        <v>112</v>
      </c>
      <c r="Q53" s="55" t="s">
        <v>32</v>
      </c>
      <c r="R53" s="55" t="s">
        <v>113</v>
      </c>
      <c r="S53" s="55" t="s">
        <v>32</v>
      </c>
      <c r="T53" s="54" t="s">
        <v>114</v>
      </c>
      <c r="U53" s="55" t="s">
        <v>32</v>
      </c>
      <c r="V53" s="82">
        <f t="shared" si="2"/>
        <v>22.4</v>
      </c>
      <c r="W53" s="82">
        <f t="shared" si="2"/>
        <v>11</v>
      </c>
      <c r="X53" s="83" t="s">
        <v>122</v>
      </c>
    </row>
    <row r="54" spans="1:24">
      <c r="A54" s="36">
        <v>52</v>
      </c>
      <c r="B54" s="42" t="s">
        <v>23</v>
      </c>
      <c r="C54" s="48" t="s">
        <v>106</v>
      </c>
      <c r="D54" s="44" t="s">
        <v>123</v>
      </c>
      <c r="E54" s="48" t="s">
        <v>26</v>
      </c>
      <c r="F54" s="44"/>
      <c r="G54" s="46" t="s">
        <v>27</v>
      </c>
      <c r="H54" s="47">
        <v>44200</v>
      </c>
      <c r="I54" s="47">
        <v>44197</v>
      </c>
      <c r="J54" s="61">
        <v>12.4</v>
      </c>
      <c r="K54" s="54" t="s">
        <v>108</v>
      </c>
      <c r="L54" s="54" t="s">
        <v>109</v>
      </c>
      <c r="M54" s="54" t="s">
        <v>118</v>
      </c>
      <c r="N54" s="54" t="s">
        <v>111</v>
      </c>
      <c r="O54" s="54" t="s">
        <v>118</v>
      </c>
      <c r="P54" s="55" t="s">
        <v>112</v>
      </c>
      <c r="Q54" s="55" t="s">
        <v>110</v>
      </c>
      <c r="R54" s="55" t="s">
        <v>113</v>
      </c>
      <c r="S54" s="55" t="s">
        <v>110</v>
      </c>
      <c r="T54" s="55" t="s">
        <v>114</v>
      </c>
      <c r="U54" s="54" t="s">
        <v>110</v>
      </c>
      <c r="V54" s="82">
        <f t="shared" si="2"/>
        <v>22.4</v>
      </c>
      <c r="W54" s="82">
        <f t="shared" si="2"/>
        <v>12.4</v>
      </c>
      <c r="X54" s="80" t="s">
        <v>87</v>
      </c>
    </row>
    <row r="55" spans="1:24">
      <c r="A55" s="36">
        <v>53</v>
      </c>
      <c r="B55" s="42" t="s">
        <v>23</v>
      </c>
      <c r="C55" s="48" t="s">
        <v>106</v>
      </c>
      <c r="D55" s="44" t="s">
        <v>124</v>
      </c>
      <c r="E55" s="48" t="s">
        <v>26</v>
      </c>
      <c r="F55" s="44"/>
      <c r="G55" s="46" t="s">
        <v>27</v>
      </c>
      <c r="H55" s="47">
        <v>44200</v>
      </c>
      <c r="I55" s="47">
        <v>44197</v>
      </c>
      <c r="J55" s="57">
        <v>10</v>
      </c>
      <c r="K55" s="54" t="s">
        <v>108</v>
      </c>
      <c r="L55" s="54" t="s">
        <v>109</v>
      </c>
      <c r="M55" s="55" t="s">
        <v>30</v>
      </c>
      <c r="N55" s="54" t="s">
        <v>111</v>
      </c>
      <c r="O55" s="54" t="s">
        <v>30</v>
      </c>
      <c r="P55" s="55" t="s">
        <v>112</v>
      </c>
      <c r="Q55" s="55" t="s">
        <v>30</v>
      </c>
      <c r="R55" s="55" t="s">
        <v>113</v>
      </c>
      <c r="S55" s="55" t="s">
        <v>30</v>
      </c>
      <c r="T55" s="55" t="s">
        <v>114</v>
      </c>
      <c r="U55" s="54" t="s">
        <v>30</v>
      </c>
      <c r="V55" s="82">
        <f t="shared" si="2"/>
        <v>22.4</v>
      </c>
      <c r="W55" s="82">
        <f t="shared" si="2"/>
        <v>10</v>
      </c>
      <c r="X55" s="80" t="s">
        <v>87</v>
      </c>
    </row>
    <row r="56" ht="24" spans="1:24">
      <c r="A56" s="36">
        <v>54</v>
      </c>
      <c r="B56" s="53" t="s">
        <v>23</v>
      </c>
      <c r="C56" s="48" t="s">
        <v>106</v>
      </c>
      <c r="D56" s="44" t="s">
        <v>125</v>
      </c>
      <c r="E56" s="48" t="s">
        <v>26</v>
      </c>
      <c r="F56" s="44"/>
      <c r="G56" s="46" t="s">
        <v>27</v>
      </c>
      <c r="H56" s="47">
        <v>44200</v>
      </c>
      <c r="I56" s="47">
        <v>44197</v>
      </c>
      <c r="J56" s="61">
        <v>13</v>
      </c>
      <c r="K56" s="55" t="s">
        <v>126</v>
      </c>
      <c r="L56" s="55" t="s">
        <v>127</v>
      </c>
      <c r="M56" s="55" t="s">
        <v>128</v>
      </c>
      <c r="N56" s="54" t="s">
        <v>109</v>
      </c>
      <c r="O56" s="55" t="s">
        <v>129</v>
      </c>
      <c r="P56" s="55" t="s">
        <v>112</v>
      </c>
      <c r="Q56" s="55" t="s">
        <v>32</v>
      </c>
      <c r="R56" s="55" t="s">
        <v>113</v>
      </c>
      <c r="S56" s="55" t="s">
        <v>30</v>
      </c>
      <c r="T56" s="55" t="s">
        <v>114</v>
      </c>
      <c r="U56" s="55" t="s">
        <v>32</v>
      </c>
      <c r="V56" s="82">
        <f t="shared" si="2"/>
        <v>23.4</v>
      </c>
      <c r="W56" s="82">
        <f t="shared" si="2"/>
        <v>13</v>
      </c>
      <c r="X56" s="80" t="s">
        <v>130</v>
      </c>
    </row>
    <row r="57" spans="1:24">
      <c r="A57" s="36">
        <v>55</v>
      </c>
      <c r="B57" s="42" t="s">
        <v>23</v>
      </c>
      <c r="C57" s="48" t="s">
        <v>106</v>
      </c>
      <c r="D57" s="44" t="s">
        <v>131</v>
      </c>
      <c r="E57" s="48" t="s">
        <v>26</v>
      </c>
      <c r="F57" s="44"/>
      <c r="G57" s="46" t="s">
        <v>27</v>
      </c>
      <c r="H57" s="47">
        <v>44200</v>
      </c>
      <c r="I57" s="47">
        <v>44197</v>
      </c>
      <c r="J57" s="57">
        <v>10</v>
      </c>
      <c r="K57" s="54" t="s">
        <v>108</v>
      </c>
      <c r="L57" s="54" t="s">
        <v>109</v>
      </c>
      <c r="M57" s="54" t="s">
        <v>30</v>
      </c>
      <c r="N57" s="54" t="s">
        <v>111</v>
      </c>
      <c r="O57" s="55" t="s">
        <v>30</v>
      </c>
      <c r="P57" s="55" t="s">
        <v>112</v>
      </c>
      <c r="Q57" s="55" t="s">
        <v>30</v>
      </c>
      <c r="R57" s="55" t="s">
        <v>113</v>
      </c>
      <c r="S57" s="55" t="s">
        <v>30</v>
      </c>
      <c r="T57" s="55" t="s">
        <v>114</v>
      </c>
      <c r="U57" s="55" t="s">
        <v>30</v>
      </c>
      <c r="V57" s="82">
        <f t="shared" si="2"/>
        <v>22.4</v>
      </c>
      <c r="W57" s="82">
        <f t="shared" si="2"/>
        <v>10</v>
      </c>
      <c r="X57" s="80" t="s">
        <v>87</v>
      </c>
    </row>
    <row r="58" spans="1:24">
      <c r="A58" s="36">
        <v>56</v>
      </c>
      <c r="B58" s="42"/>
      <c r="C58" s="48" t="s">
        <v>106</v>
      </c>
      <c r="D58" s="44" t="s">
        <v>132</v>
      </c>
      <c r="E58" s="48"/>
      <c r="F58" s="44"/>
      <c r="G58" s="46" t="s">
        <v>27</v>
      </c>
      <c r="H58" s="47">
        <v>44298</v>
      </c>
      <c r="I58" s="47">
        <v>44298</v>
      </c>
      <c r="J58" s="61">
        <v>11</v>
      </c>
      <c r="K58" s="55" t="s">
        <v>108</v>
      </c>
      <c r="L58" s="48">
        <v>27</v>
      </c>
      <c r="M58" s="48">
        <v>11</v>
      </c>
      <c r="N58" s="54" t="s">
        <v>111</v>
      </c>
      <c r="O58" s="48">
        <v>11</v>
      </c>
      <c r="P58" s="55" t="s">
        <v>112</v>
      </c>
      <c r="Q58" s="48">
        <v>11</v>
      </c>
      <c r="R58" s="55" t="s">
        <v>113</v>
      </c>
      <c r="S58" s="48">
        <v>11</v>
      </c>
      <c r="T58" s="48">
        <v>15</v>
      </c>
      <c r="U58" s="48">
        <v>11</v>
      </c>
      <c r="V58" s="82">
        <f t="shared" si="2"/>
        <v>22.4</v>
      </c>
      <c r="W58" s="82">
        <f t="shared" si="2"/>
        <v>11</v>
      </c>
      <c r="X58" s="84" t="s">
        <v>133</v>
      </c>
    </row>
    <row r="59" spans="1:24">
      <c r="A59" s="36">
        <v>57</v>
      </c>
      <c r="B59" s="42" t="s">
        <v>23</v>
      </c>
      <c r="C59" s="43" t="s">
        <v>134</v>
      </c>
      <c r="D59" s="44" t="s">
        <v>135</v>
      </c>
      <c r="E59" s="48" t="s">
        <v>26</v>
      </c>
      <c r="F59" s="44"/>
      <c r="G59" s="54" t="s">
        <v>35</v>
      </c>
      <c r="H59" s="47" t="s">
        <v>63</v>
      </c>
      <c r="I59" s="47">
        <v>44197</v>
      </c>
      <c r="J59" s="57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85"/>
      <c r="W59" s="85"/>
      <c r="X59" s="86" t="s">
        <v>136</v>
      </c>
    </row>
    <row r="60" spans="1:24">
      <c r="A60" s="36">
        <v>58</v>
      </c>
      <c r="B60" s="42" t="s">
        <v>23</v>
      </c>
      <c r="C60" s="43" t="s">
        <v>134</v>
      </c>
      <c r="D60" s="44" t="s">
        <v>137</v>
      </c>
      <c r="E60" s="48" t="s">
        <v>26</v>
      </c>
      <c r="F60" s="44"/>
      <c r="G60" s="55" t="s">
        <v>35</v>
      </c>
      <c r="H60" s="47" t="s">
        <v>63</v>
      </c>
      <c r="I60" s="47">
        <v>44197</v>
      </c>
      <c r="J60" s="57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85"/>
      <c r="W60" s="85"/>
      <c r="X60" s="86" t="s">
        <v>136</v>
      </c>
    </row>
    <row r="61" spans="1:24">
      <c r="A61" s="36">
        <v>59</v>
      </c>
      <c r="B61" s="42" t="s">
        <v>23</v>
      </c>
      <c r="C61" s="43" t="s">
        <v>134</v>
      </c>
      <c r="D61" s="44" t="s">
        <v>138</v>
      </c>
      <c r="E61" s="48" t="s">
        <v>26</v>
      </c>
      <c r="F61" s="44"/>
      <c r="G61" s="55" t="s">
        <v>35</v>
      </c>
      <c r="H61" s="47" t="s">
        <v>63</v>
      </c>
      <c r="I61" s="47">
        <v>44348</v>
      </c>
      <c r="J61" s="57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85"/>
      <c r="W61" s="85"/>
      <c r="X61" s="80" t="s">
        <v>82</v>
      </c>
    </row>
    <row r="62" spans="1:24">
      <c r="A62" s="36">
        <v>60</v>
      </c>
      <c r="B62" s="42" t="s">
        <v>23</v>
      </c>
      <c r="C62" s="43" t="s">
        <v>134</v>
      </c>
      <c r="D62" s="44" t="s">
        <v>139</v>
      </c>
      <c r="E62" s="48" t="s">
        <v>26</v>
      </c>
      <c r="F62" s="44"/>
      <c r="G62" s="54" t="s">
        <v>35</v>
      </c>
      <c r="H62" s="47" t="s">
        <v>63</v>
      </c>
      <c r="I62" s="47">
        <v>44197</v>
      </c>
      <c r="J62" s="57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85"/>
      <c r="W62" s="85"/>
      <c r="X62" s="86" t="s">
        <v>136</v>
      </c>
    </row>
    <row r="63" ht="24" spans="1:24">
      <c r="A63" s="36">
        <v>61</v>
      </c>
      <c r="B63" s="42" t="s">
        <v>23</v>
      </c>
      <c r="C63" s="43" t="s">
        <v>134</v>
      </c>
      <c r="D63" s="44" t="s">
        <v>140</v>
      </c>
      <c r="E63" s="48" t="s">
        <v>26</v>
      </c>
      <c r="F63" s="44"/>
      <c r="G63" s="54" t="s">
        <v>35</v>
      </c>
      <c r="H63" s="47" t="s">
        <v>63</v>
      </c>
      <c r="I63" s="47">
        <v>44197</v>
      </c>
      <c r="J63" s="57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85"/>
      <c r="W63" s="85"/>
      <c r="X63" s="80" t="s">
        <v>141</v>
      </c>
    </row>
    <row r="64" spans="1:24">
      <c r="A64" s="36">
        <v>62</v>
      </c>
      <c r="B64" s="42" t="s">
        <v>23</v>
      </c>
      <c r="C64" s="43" t="s">
        <v>134</v>
      </c>
      <c r="D64" s="44" t="s">
        <v>142</v>
      </c>
      <c r="E64" s="48" t="s">
        <v>26</v>
      </c>
      <c r="F64" s="44"/>
      <c r="G64" s="54" t="s">
        <v>27</v>
      </c>
      <c r="H64" s="47">
        <v>44260</v>
      </c>
      <c r="I64" s="47">
        <v>44197</v>
      </c>
      <c r="J64" s="61">
        <v>12.6</v>
      </c>
      <c r="K64" s="55" t="s">
        <v>28</v>
      </c>
      <c r="L64" s="48">
        <v>31</v>
      </c>
      <c r="M64" s="48">
        <v>11</v>
      </c>
      <c r="N64" s="48">
        <v>31</v>
      </c>
      <c r="O64" s="48">
        <v>14</v>
      </c>
      <c r="P64" s="48">
        <v>30</v>
      </c>
      <c r="Q64" s="48">
        <v>12</v>
      </c>
      <c r="R64" s="48">
        <v>31</v>
      </c>
      <c r="S64" s="48">
        <v>13</v>
      </c>
      <c r="T64" s="48">
        <v>18</v>
      </c>
      <c r="U64" s="48">
        <v>13</v>
      </c>
      <c r="V64" s="82">
        <f>(L64+N64+P64+R64+T64)/5</f>
        <v>28.2</v>
      </c>
      <c r="W64" s="82">
        <f>(M64+O64+Q64+S64+U64)/5</f>
        <v>12.6</v>
      </c>
      <c r="X64" s="87" t="s">
        <v>143</v>
      </c>
    </row>
    <row r="65" spans="1:24">
      <c r="A65" s="36">
        <v>63</v>
      </c>
      <c r="B65" s="42" t="s">
        <v>23</v>
      </c>
      <c r="C65" s="43" t="s">
        <v>134</v>
      </c>
      <c r="D65" s="44" t="s">
        <v>144</v>
      </c>
      <c r="E65" s="48" t="s">
        <v>26</v>
      </c>
      <c r="F65" s="44"/>
      <c r="G65" s="54" t="s">
        <v>35</v>
      </c>
      <c r="H65" s="47" t="s">
        <v>63</v>
      </c>
      <c r="I65" s="47">
        <v>44197</v>
      </c>
      <c r="J65" s="57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85"/>
      <c r="W65" s="85"/>
      <c r="X65" s="86" t="s">
        <v>136</v>
      </c>
    </row>
    <row r="66" spans="1:24">
      <c r="A66" s="36">
        <v>64</v>
      </c>
      <c r="B66" s="42" t="s">
        <v>23</v>
      </c>
      <c r="C66" s="43" t="s">
        <v>134</v>
      </c>
      <c r="D66" s="44" t="s">
        <v>145</v>
      </c>
      <c r="E66" s="48" t="s">
        <v>26</v>
      </c>
      <c r="F66" s="44"/>
      <c r="G66" s="88" t="s">
        <v>35</v>
      </c>
      <c r="H66" s="47" t="s">
        <v>63</v>
      </c>
      <c r="I66" s="47">
        <v>44287</v>
      </c>
      <c r="J66" s="57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85"/>
      <c r="W66" s="85"/>
      <c r="X66" s="80" t="s">
        <v>146</v>
      </c>
    </row>
    <row r="67" spans="1:24">
      <c r="A67" s="36">
        <v>65</v>
      </c>
      <c r="B67" s="42" t="s">
        <v>23</v>
      </c>
      <c r="C67" s="43" t="s">
        <v>134</v>
      </c>
      <c r="D67" s="44" t="s">
        <v>147</v>
      </c>
      <c r="E67" s="48" t="s">
        <v>26</v>
      </c>
      <c r="F67" s="44"/>
      <c r="G67" s="54" t="s">
        <v>35</v>
      </c>
      <c r="H67" s="47" t="s">
        <v>63</v>
      </c>
      <c r="I67" s="47">
        <v>44197</v>
      </c>
      <c r="J67" s="57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85"/>
      <c r="W67" s="85"/>
      <c r="X67" s="86" t="s">
        <v>136</v>
      </c>
    </row>
    <row r="68" spans="1:24">
      <c r="A68" s="36">
        <v>66</v>
      </c>
      <c r="B68" s="42"/>
      <c r="C68" s="43" t="s">
        <v>134</v>
      </c>
      <c r="D68" s="44" t="s">
        <v>148</v>
      </c>
      <c r="E68" s="48"/>
      <c r="F68" s="44"/>
      <c r="G68" s="54" t="s">
        <v>62</v>
      </c>
      <c r="H68" s="47" t="s">
        <v>63</v>
      </c>
      <c r="I68" s="47" t="s">
        <v>63</v>
      </c>
      <c r="J68" s="57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85"/>
      <c r="W68" s="85"/>
      <c r="X68" s="80" t="s">
        <v>149</v>
      </c>
    </row>
    <row r="69" spans="1:24">
      <c r="A69" s="36">
        <v>67</v>
      </c>
      <c r="B69" s="42" t="s">
        <v>23</v>
      </c>
      <c r="C69" s="43" t="s">
        <v>150</v>
      </c>
      <c r="D69" s="44" t="s">
        <v>151</v>
      </c>
      <c r="E69" s="89" t="s">
        <v>26</v>
      </c>
      <c r="F69" s="90"/>
      <c r="G69" s="60" t="s">
        <v>27</v>
      </c>
      <c r="H69" s="91">
        <v>44256</v>
      </c>
      <c r="I69" s="47">
        <v>44197</v>
      </c>
      <c r="J69" s="57">
        <v>7.8</v>
      </c>
      <c r="K69" s="48">
        <v>1</v>
      </c>
      <c r="L69" s="48">
        <v>22</v>
      </c>
      <c r="M69" s="48">
        <v>9</v>
      </c>
      <c r="N69" s="48">
        <v>22</v>
      </c>
      <c r="O69" s="48">
        <v>9</v>
      </c>
      <c r="P69" s="48">
        <v>24</v>
      </c>
      <c r="Q69" s="48">
        <v>7</v>
      </c>
      <c r="R69" s="48">
        <v>22</v>
      </c>
      <c r="S69" s="48">
        <v>7</v>
      </c>
      <c r="T69" s="48">
        <v>11</v>
      </c>
      <c r="U69" s="48">
        <v>7</v>
      </c>
      <c r="V69" s="63">
        <f t="shared" ref="V69:W84" si="3">(L69+N69+P69+R69+T69)/5</f>
        <v>20.2</v>
      </c>
      <c r="W69" s="63">
        <f t="shared" si="3"/>
        <v>7.8</v>
      </c>
      <c r="X69" s="100" t="s">
        <v>152</v>
      </c>
    </row>
    <row r="70" spans="1:24">
      <c r="A70" s="36">
        <v>68</v>
      </c>
      <c r="B70" s="42" t="s">
        <v>23</v>
      </c>
      <c r="C70" s="43" t="s">
        <v>150</v>
      </c>
      <c r="D70" s="45" t="s">
        <v>153</v>
      </c>
      <c r="E70" s="92" t="s">
        <v>26</v>
      </c>
      <c r="F70" s="45"/>
      <c r="G70" s="60" t="s">
        <v>27</v>
      </c>
      <c r="H70" s="91">
        <v>44256</v>
      </c>
      <c r="I70" s="47">
        <v>44197</v>
      </c>
      <c r="J70" s="57">
        <v>12.2</v>
      </c>
      <c r="K70" s="48">
        <v>1</v>
      </c>
      <c r="L70" s="48">
        <v>22</v>
      </c>
      <c r="M70" s="48">
        <v>12</v>
      </c>
      <c r="N70" s="48">
        <v>22</v>
      </c>
      <c r="O70" s="48">
        <v>12</v>
      </c>
      <c r="P70" s="48">
        <v>22</v>
      </c>
      <c r="Q70" s="48">
        <v>13</v>
      </c>
      <c r="R70" s="48">
        <v>20</v>
      </c>
      <c r="S70" s="48">
        <v>12</v>
      </c>
      <c r="T70" s="48">
        <v>11</v>
      </c>
      <c r="U70" s="48">
        <v>12</v>
      </c>
      <c r="V70" s="63">
        <f t="shared" si="3"/>
        <v>19.4</v>
      </c>
      <c r="W70" s="63">
        <f t="shared" si="3"/>
        <v>12.2</v>
      </c>
      <c r="X70" s="100" t="s">
        <v>152</v>
      </c>
    </row>
    <row r="71" spans="1:24">
      <c r="A71" s="36">
        <v>69</v>
      </c>
      <c r="B71" s="42" t="s">
        <v>23</v>
      </c>
      <c r="C71" s="43" t="s">
        <v>150</v>
      </c>
      <c r="D71" s="44" t="s">
        <v>154</v>
      </c>
      <c r="E71" s="89" t="s">
        <v>26</v>
      </c>
      <c r="F71" s="90"/>
      <c r="G71" s="60" t="s">
        <v>27</v>
      </c>
      <c r="H71" s="91">
        <v>44256</v>
      </c>
      <c r="I71" s="47">
        <v>44197</v>
      </c>
      <c r="J71" s="57">
        <v>9.4</v>
      </c>
      <c r="K71" s="48">
        <v>1</v>
      </c>
      <c r="L71" s="48">
        <v>22</v>
      </c>
      <c r="M71" s="48">
        <v>10</v>
      </c>
      <c r="N71" s="48">
        <v>22</v>
      </c>
      <c r="O71" s="48">
        <v>10</v>
      </c>
      <c r="P71" s="48">
        <v>22</v>
      </c>
      <c r="Q71" s="48">
        <v>9</v>
      </c>
      <c r="R71" s="48">
        <v>20</v>
      </c>
      <c r="S71" s="48">
        <v>9</v>
      </c>
      <c r="T71" s="48">
        <v>11</v>
      </c>
      <c r="U71" s="48">
        <v>9</v>
      </c>
      <c r="V71" s="63">
        <f t="shared" si="3"/>
        <v>19.4</v>
      </c>
      <c r="W71" s="63">
        <f t="shared" si="3"/>
        <v>9.4</v>
      </c>
      <c r="X71" s="100" t="s">
        <v>152</v>
      </c>
    </row>
    <row r="72" spans="1:24">
      <c r="A72" s="36">
        <v>70</v>
      </c>
      <c r="B72" s="53"/>
      <c r="C72" s="43" t="s">
        <v>150</v>
      </c>
      <c r="D72" s="44" t="s">
        <v>155</v>
      </c>
      <c r="E72" s="93"/>
      <c r="F72" s="94"/>
      <c r="G72" s="48" t="s">
        <v>44</v>
      </c>
      <c r="H72" s="91">
        <v>44256</v>
      </c>
      <c r="I72" s="47" t="s">
        <v>63</v>
      </c>
      <c r="J72" s="57">
        <v>8</v>
      </c>
      <c r="K72" s="48">
        <v>1</v>
      </c>
      <c r="L72" s="48">
        <v>22</v>
      </c>
      <c r="M72" s="48">
        <v>8</v>
      </c>
      <c r="N72" s="48">
        <v>22</v>
      </c>
      <c r="O72" s="48">
        <v>8</v>
      </c>
      <c r="P72" s="48">
        <v>22</v>
      </c>
      <c r="Q72" s="48">
        <v>8</v>
      </c>
      <c r="R72" s="48">
        <v>20</v>
      </c>
      <c r="S72" s="48">
        <v>8</v>
      </c>
      <c r="T72" s="48">
        <v>11</v>
      </c>
      <c r="U72" s="48">
        <v>8</v>
      </c>
      <c r="V72" s="63">
        <f t="shared" si="3"/>
        <v>19.4</v>
      </c>
      <c r="W72" s="63">
        <f t="shared" si="3"/>
        <v>8</v>
      </c>
      <c r="X72" s="101" t="s">
        <v>156</v>
      </c>
    </row>
    <row r="73" spans="1:24">
      <c r="A73" s="36">
        <v>71</v>
      </c>
      <c r="B73" s="42" t="s">
        <v>23</v>
      </c>
      <c r="C73" s="42" t="s">
        <v>157</v>
      </c>
      <c r="D73" s="44" t="s">
        <v>158</v>
      </c>
      <c r="E73" s="92" t="s">
        <v>26</v>
      </c>
      <c r="F73" s="45"/>
      <c r="G73" s="60" t="s">
        <v>27</v>
      </c>
      <c r="H73" s="51">
        <v>44200</v>
      </c>
      <c r="I73" s="51">
        <v>44197</v>
      </c>
      <c r="J73" s="57">
        <v>10</v>
      </c>
      <c r="K73" s="48">
        <v>1</v>
      </c>
      <c r="L73" s="48">
        <v>27</v>
      </c>
      <c r="M73" s="48">
        <v>10</v>
      </c>
      <c r="N73" s="48">
        <v>26</v>
      </c>
      <c r="O73" s="48">
        <v>10</v>
      </c>
      <c r="P73" s="48">
        <v>25</v>
      </c>
      <c r="Q73" s="48">
        <v>10</v>
      </c>
      <c r="R73" s="48">
        <v>19</v>
      </c>
      <c r="S73" s="48">
        <v>10</v>
      </c>
      <c r="T73" s="48">
        <v>14</v>
      </c>
      <c r="U73" s="48">
        <v>10</v>
      </c>
      <c r="V73" s="63">
        <f t="shared" si="3"/>
        <v>22.2</v>
      </c>
      <c r="W73" s="63">
        <f t="shared" si="3"/>
        <v>10</v>
      </c>
      <c r="X73" s="80" t="s">
        <v>87</v>
      </c>
    </row>
    <row r="74" spans="1:24">
      <c r="A74" s="36">
        <v>72</v>
      </c>
      <c r="B74" s="42" t="s">
        <v>23</v>
      </c>
      <c r="C74" s="42" t="s">
        <v>157</v>
      </c>
      <c r="D74" s="44" t="s">
        <v>159</v>
      </c>
      <c r="E74" s="92" t="s">
        <v>26</v>
      </c>
      <c r="F74" s="45"/>
      <c r="G74" s="60" t="s">
        <v>27</v>
      </c>
      <c r="H74" s="51">
        <v>44200</v>
      </c>
      <c r="I74" s="51">
        <v>44197</v>
      </c>
      <c r="J74" s="57">
        <v>8.8</v>
      </c>
      <c r="K74" s="48">
        <v>1</v>
      </c>
      <c r="L74" s="48">
        <v>26</v>
      </c>
      <c r="M74" s="48">
        <v>10</v>
      </c>
      <c r="N74" s="48">
        <v>26</v>
      </c>
      <c r="O74" s="48">
        <v>10</v>
      </c>
      <c r="P74" s="48">
        <v>24</v>
      </c>
      <c r="Q74" s="48">
        <v>8</v>
      </c>
      <c r="R74" s="48">
        <v>21</v>
      </c>
      <c r="S74" s="48">
        <v>8</v>
      </c>
      <c r="T74" s="48">
        <v>13</v>
      </c>
      <c r="U74" s="48">
        <v>8</v>
      </c>
      <c r="V74" s="63">
        <f t="shared" si="3"/>
        <v>22</v>
      </c>
      <c r="W74" s="63">
        <f t="shared" si="3"/>
        <v>8.8</v>
      </c>
      <c r="X74" s="80" t="s">
        <v>87</v>
      </c>
    </row>
    <row r="75" ht="24" spans="1:24">
      <c r="A75" s="36">
        <v>73</v>
      </c>
      <c r="B75" s="42" t="s">
        <v>23</v>
      </c>
      <c r="C75" s="43" t="s">
        <v>157</v>
      </c>
      <c r="D75" s="44" t="s">
        <v>160</v>
      </c>
      <c r="E75" s="92" t="s">
        <v>26</v>
      </c>
      <c r="F75" s="45"/>
      <c r="G75" s="60" t="s">
        <v>27</v>
      </c>
      <c r="H75" s="51">
        <v>44200</v>
      </c>
      <c r="I75" s="51">
        <v>44197</v>
      </c>
      <c r="J75" s="57">
        <v>11</v>
      </c>
      <c r="K75" s="48">
        <v>1</v>
      </c>
      <c r="L75" s="48">
        <v>27</v>
      </c>
      <c r="M75" s="48">
        <v>11</v>
      </c>
      <c r="N75" s="48">
        <v>26</v>
      </c>
      <c r="O75" s="48">
        <v>11</v>
      </c>
      <c r="P75" s="48">
        <v>24</v>
      </c>
      <c r="Q75" s="48">
        <v>11</v>
      </c>
      <c r="R75" s="48">
        <v>21</v>
      </c>
      <c r="S75" s="48">
        <v>11</v>
      </c>
      <c r="T75" s="48">
        <v>13</v>
      </c>
      <c r="U75" s="48">
        <v>11</v>
      </c>
      <c r="V75" s="63">
        <f t="shared" si="3"/>
        <v>22.2</v>
      </c>
      <c r="W75" s="63">
        <f t="shared" si="3"/>
        <v>11</v>
      </c>
      <c r="X75" s="102" t="s">
        <v>161</v>
      </c>
    </row>
    <row r="76" spans="1:24">
      <c r="A76" s="36">
        <v>74</v>
      </c>
      <c r="B76" s="42" t="s">
        <v>23</v>
      </c>
      <c r="C76" s="43" t="s">
        <v>157</v>
      </c>
      <c r="D76" s="44" t="s">
        <v>162</v>
      </c>
      <c r="E76" s="92" t="s">
        <v>26</v>
      </c>
      <c r="F76" s="45"/>
      <c r="G76" s="60" t="s">
        <v>27</v>
      </c>
      <c r="H76" s="51">
        <v>44200</v>
      </c>
      <c r="I76" s="51">
        <v>44197</v>
      </c>
      <c r="J76" s="57">
        <v>11</v>
      </c>
      <c r="K76" s="48">
        <v>1</v>
      </c>
      <c r="L76" s="48">
        <v>27</v>
      </c>
      <c r="M76" s="48">
        <v>11</v>
      </c>
      <c r="N76" s="48">
        <v>26</v>
      </c>
      <c r="O76" s="48">
        <v>11</v>
      </c>
      <c r="P76" s="48">
        <v>23</v>
      </c>
      <c r="Q76" s="48">
        <v>11</v>
      </c>
      <c r="R76" s="48">
        <v>21</v>
      </c>
      <c r="S76" s="48">
        <v>11</v>
      </c>
      <c r="T76" s="48">
        <v>13</v>
      </c>
      <c r="U76" s="48">
        <v>11</v>
      </c>
      <c r="V76" s="63">
        <f t="shared" si="3"/>
        <v>22</v>
      </c>
      <c r="W76" s="63">
        <f t="shared" si="3"/>
        <v>11</v>
      </c>
      <c r="X76" s="80" t="s">
        <v>87</v>
      </c>
    </row>
    <row r="77" ht="24" spans="1:24">
      <c r="A77" s="36">
        <v>75</v>
      </c>
      <c r="B77" s="42" t="s">
        <v>23</v>
      </c>
      <c r="C77" s="43" t="s">
        <v>157</v>
      </c>
      <c r="D77" s="44" t="s">
        <v>163</v>
      </c>
      <c r="E77" s="92" t="s">
        <v>26</v>
      </c>
      <c r="F77" s="45"/>
      <c r="G77" s="60" t="s">
        <v>27</v>
      </c>
      <c r="H77" s="51">
        <v>44200</v>
      </c>
      <c r="I77" s="51">
        <v>44197</v>
      </c>
      <c r="J77" s="57">
        <v>11</v>
      </c>
      <c r="K77" s="48">
        <v>1</v>
      </c>
      <c r="L77" s="48">
        <v>27</v>
      </c>
      <c r="M77" s="48">
        <v>11</v>
      </c>
      <c r="N77" s="48">
        <v>26</v>
      </c>
      <c r="O77" s="48">
        <v>11</v>
      </c>
      <c r="P77" s="48">
        <v>26</v>
      </c>
      <c r="Q77" s="48">
        <v>11</v>
      </c>
      <c r="R77" s="48">
        <v>21</v>
      </c>
      <c r="S77" s="48">
        <v>11</v>
      </c>
      <c r="T77" s="48">
        <v>13</v>
      </c>
      <c r="U77" s="48">
        <v>11</v>
      </c>
      <c r="V77" s="63">
        <f t="shared" si="3"/>
        <v>22.6</v>
      </c>
      <c r="W77" s="63">
        <f t="shared" si="3"/>
        <v>11</v>
      </c>
      <c r="X77" s="102" t="s">
        <v>161</v>
      </c>
    </row>
    <row r="78" ht="24" spans="1:24">
      <c r="A78" s="36">
        <v>76</v>
      </c>
      <c r="B78" s="95" t="s">
        <v>23</v>
      </c>
      <c r="C78" s="43" t="s">
        <v>164</v>
      </c>
      <c r="D78" s="44" t="s">
        <v>165</v>
      </c>
      <c r="E78" s="52" t="s">
        <v>95</v>
      </c>
      <c r="F78" s="45"/>
      <c r="G78" s="46" t="s">
        <v>44</v>
      </c>
      <c r="H78" s="47">
        <v>44200</v>
      </c>
      <c r="I78" s="47" t="s">
        <v>63</v>
      </c>
      <c r="J78" s="57">
        <v>6</v>
      </c>
      <c r="K78" s="48">
        <v>1</v>
      </c>
      <c r="L78" s="48">
        <v>15</v>
      </c>
      <c r="M78" s="48">
        <v>6</v>
      </c>
      <c r="N78" s="48">
        <v>21</v>
      </c>
      <c r="O78" s="48">
        <v>6</v>
      </c>
      <c r="P78" s="48">
        <v>20</v>
      </c>
      <c r="Q78" s="48">
        <v>6</v>
      </c>
      <c r="R78" s="48">
        <v>16</v>
      </c>
      <c r="S78" s="48">
        <v>6</v>
      </c>
      <c r="T78" s="48">
        <v>11</v>
      </c>
      <c r="U78" s="48">
        <v>6</v>
      </c>
      <c r="V78" s="85">
        <v>16.6</v>
      </c>
      <c r="W78" s="63">
        <f t="shared" si="3"/>
        <v>6</v>
      </c>
      <c r="X78" s="80" t="s">
        <v>166</v>
      </c>
    </row>
    <row r="79" ht="36" spans="1:24">
      <c r="A79" s="36">
        <v>77</v>
      </c>
      <c r="B79" s="95" t="s">
        <v>23</v>
      </c>
      <c r="C79" s="43" t="s">
        <v>164</v>
      </c>
      <c r="D79" s="44" t="s">
        <v>167</v>
      </c>
      <c r="E79" s="52" t="s">
        <v>95</v>
      </c>
      <c r="F79" s="45"/>
      <c r="G79" s="46" t="s">
        <v>44</v>
      </c>
      <c r="H79" s="47">
        <v>44200</v>
      </c>
      <c r="I79" s="47" t="s">
        <v>63</v>
      </c>
      <c r="J79" s="57">
        <v>11</v>
      </c>
      <c r="K79" s="48">
        <v>1</v>
      </c>
      <c r="L79" s="48">
        <v>15</v>
      </c>
      <c r="M79" s="48">
        <v>11</v>
      </c>
      <c r="N79" s="48">
        <v>21</v>
      </c>
      <c r="O79" s="48">
        <v>11</v>
      </c>
      <c r="P79" s="48">
        <v>20</v>
      </c>
      <c r="Q79" s="48">
        <v>11</v>
      </c>
      <c r="R79" s="48">
        <v>16</v>
      </c>
      <c r="S79" s="48">
        <v>11</v>
      </c>
      <c r="T79" s="48">
        <v>11</v>
      </c>
      <c r="U79" s="48">
        <v>11</v>
      </c>
      <c r="V79" s="85">
        <v>16.6</v>
      </c>
      <c r="W79" s="63">
        <f t="shared" si="3"/>
        <v>11</v>
      </c>
      <c r="X79" s="80" t="s">
        <v>168</v>
      </c>
    </row>
    <row r="80" spans="1:24">
      <c r="A80" s="36">
        <v>78</v>
      </c>
      <c r="B80" s="95" t="s">
        <v>23</v>
      </c>
      <c r="C80" s="43" t="s">
        <v>164</v>
      </c>
      <c r="D80" s="44" t="s">
        <v>169</v>
      </c>
      <c r="E80" s="52" t="s">
        <v>95</v>
      </c>
      <c r="F80" s="45"/>
      <c r="G80" s="46" t="s">
        <v>27</v>
      </c>
      <c r="H80" s="51">
        <v>44200</v>
      </c>
      <c r="I80" s="47">
        <v>44197</v>
      </c>
      <c r="J80" s="57">
        <v>9.6</v>
      </c>
      <c r="K80" s="48">
        <v>1</v>
      </c>
      <c r="L80" s="48">
        <v>27</v>
      </c>
      <c r="M80" s="48">
        <v>10</v>
      </c>
      <c r="N80" s="48">
        <v>26</v>
      </c>
      <c r="O80" s="48">
        <v>10</v>
      </c>
      <c r="P80" s="48">
        <v>25</v>
      </c>
      <c r="Q80" s="48">
        <v>10</v>
      </c>
      <c r="R80" s="48">
        <v>21</v>
      </c>
      <c r="S80" s="48">
        <v>9</v>
      </c>
      <c r="T80" s="48">
        <v>11</v>
      </c>
      <c r="U80" s="48">
        <v>9</v>
      </c>
      <c r="V80" s="63">
        <f>(L80+N80+P80+R80+T80)/5</f>
        <v>22</v>
      </c>
      <c r="W80" s="63">
        <f t="shared" si="3"/>
        <v>9.6</v>
      </c>
      <c r="X80" s="80" t="s">
        <v>170</v>
      </c>
    </row>
    <row r="81" spans="1:24">
      <c r="A81" s="36">
        <v>79</v>
      </c>
      <c r="B81" s="95" t="s">
        <v>23</v>
      </c>
      <c r="C81" s="43" t="s">
        <v>164</v>
      </c>
      <c r="D81" s="44" t="s">
        <v>171</v>
      </c>
      <c r="E81" s="52" t="s">
        <v>95</v>
      </c>
      <c r="F81" s="45"/>
      <c r="G81" s="46" t="s">
        <v>27</v>
      </c>
      <c r="H81" s="47">
        <v>44200</v>
      </c>
      <c r="I81" s="47">
        <v>44197</v>
      </c>
      <c r="J81" s="57">
        <v>10</v>
      </c>
      <c r="K81" s="48">
        <v>1</v>
      </c>
      <c r="L81" s="48">
        <v>27</v>
      </c>
      <c r="M81" s="48">
        <v>10</v>
      </c>
      <c r="N81" s="48">
        <v>26</v>
      </c>
      <c r="O81" s="48">
        <v>10</v>
      </c>
      <c r="P81" s="48">
        <v>25</v>
      </c>
      <c r="Q81" s="48">
        <v>10</v>
      </c>
      <c r="R81" s="48">
        <v>21</v>
      </c>
      <c r="S81" s="48">
        <v>10</v>
      </c>
      <c r="T81" s="48">
        <v>11</v>
      </c>
      <c r="U81" s="48">
        <v>10</v>
      </c>
      <c r="V81" s="63">
        <f>(L81+N81+P81+R81+T81)/5</f>
        <v>22</v>
      </c>
      <c r="W81" s="63">
        <f t="shared" si="3"/>
        <v>10</v>
      </c>
      <c r="X81" s="80" t="s">
        <v>170</v>
      </c>
    </row>
    <row r="82" spans="1:24">
      <c r="A82" s="36">
        <v>80</v>
      </c>
      <c r="B82" s="95" t="s">
        <v>23</v>
      </c>
      <c r="C82" s="43" t="s">
        <v>164</v>
      </c>
      <c r="D82" s="44" t="s">
        <v>172</v>
      </c>
      <c r="E82" s="52" t="s">
        <v>95</v>
      </c>
      <c r="F82" s="45"/>
      <c r="G82" s="46" t="s">
        <v>27</v>
      </c>
      <c r="H82" s="47">
        <v>44200</v>
      </c>
      <c r="I82" s="47">
        <v>44197</v>
      </c>
      <c r="J82" s="57">
        <v>10.8</v>
      </c>
      <c r="K82" s="48">
        <v>1</v>
      </c>
      <c r="L82" s="48">
        <v>27</v>
      </c>
      <c r="M82" s="48">
        <v>11</v>
      </c>
      <c r="N82" s="48">
        <v>26</v>
      </c>
      <c r="O82" s="48">
        <v>11</v>
      </c>
      <c r="P82" s="48">
        <v>25</v>
      </c>
      <c r="Q82" s="48">
        <v>12</v>
      </c>
      <c r="R82" s="48">
        <v>21</v>
      </c>
      <c r="S82" s="48">
        <v>10</v>
      </c>
      <c r="T82" s="48">
        <v>11</v>
      </c>
      <c r="U82" s="48">
        <v>10</v>
      </c>
      <c r="V82" s="63">
        <f>(L82+N82+P82+R82+T82)/5</f>
        <v>22</v>
      </c>
      <c r="W82" s="63">
        <f t="shared" si="3"/>
        <v>10.8</v>
      </c>
      <c r="X82" s="80" t="s">
        <v>170</v>
      </c>
    </row>
    <row r="83" ht="24" spans="1:24">
      <c r="A83" s="36">
        <v>81</v>
      </c>
      <c r="B83" s="95" t="s">
        <v>23</v>
      </c>
      <c r="C83" s="43" t="s">
        <v>164</v>
      </c>
      <c r="D83" s="44" t="s">
        <v>173</v>
      </c>
      <c r="E83" s="52" t="s">
        <v>95</v>
      </c>
      <c r="F83" s="45"/>
      <c r="G83" s="46" t="s">
        <v>44</v>
      </c>
      <c r="H83" s="51">
        <v>44200</v>
      </c>
      <c r="I83" s="47" t="s">
        <v>63</v>
      </c>
      <c r="J83" s="57">
        <v>10</v>
      </c>
      <c r="K83" s="48">
        <v>1</v>
      </c>
      <c r="L83" s="48">
        <v>15</v>
      </c>
      <c r="M83" s="48">
        <v>10</v>
      </c>
      <c r="N83" s="48">
        <v>21</v>
      </c>
      <c r="O83" s="48">
        <v>10</v>
      </c>
      <c r="P83" s="48">
        <v>20</v>
      </c>
      <c r="Q83" s="48">
        <v>10</v>
      </c>
      <c r="R83" s="48">
        <v>16</v>
      </c>
      <c r="S83" s="48">
        <v>10</v>
      </c>
      <c r="T83" s="48">
        <v>11</v>
      </c>
      <c r="U83" s="48">
        <v>10</v>
      </c>
      <c r="V83" s="85">
        <v>16.6</v>
      </c>
      <c r="W83" s="63">
        <f t="shared" si="3"/>
        <v>10</v>
      </c>
      <c r="X83" s="80" t="s">
        <v>174</v>
      </c>
    </row>
    <row r="84" spans="1:24">
      <c r="A84" s="36">
        <v>82</v>
      </c>
      <c r="B84" s="95" t="s">
        <v>23</v>
      </c>
      <c r="C84" s="43" t="s">
        <v>164</v>
      </c>
      <c r="D84" s="44" t="s">
        <v>175</v>
      </c>
      <c r="E84" s="52" t="s">
        <v>95</v>
      </c>
      <c r="F84" s="45"/>
      <c r="G84" s="46" t="s">
        <v>27</v>
      </c>
      <c r="H84" s="47">
        <v>44200</v>
      </c>
      <c r="I84" s="47">
        <v>44197</v>
      </c>
      <c r="J84" s="57">
        <v>10.2</v>
      </c>
      <c r="K84" s="48">
        <v>1</v>
      </c>
      <c r="L84" s="48">
        <v>27</v>
      </c>
      <c r="M84" s="48">
        <v>10</v>
      </c>
      <c r="N84" s="48">
        <v>26</v>
      </c>
      <c r="O84" s="48">
        <v>11</v>
      </c>
      <c r="P84" s="48">
        <v>25</v>
      </c>
      <c r="Q84" s="48">
        <v>10</v>
      </c>
      <c r="R84" s="48">
        <v>21</v>
      </c>
      <c r="S84" s="48">
        <v>10</v>
      </c>
      <c r="T84" s="48">
        <v>11</v>
      </c>
      <c r="U84" s="48">
        <v>10</v>
      </c>
      <c r="V84" s="63">
        <f>(L84+N84+P84+R84+T84)/5</f>
        <v>22</v>
      </c>
      <c r="W84" s="63">
        <f t="shared" si="3"/>
        <v>10.2</v>
      </c>
      <c r="X84" s="80" t="s">
        <v>170</v>
      </c>
    </row>
    <row r="85" ht="84" spans="1:24">
      <c r="A85" s="36">
        <v>83</v>
      </c>
      <c r="B85" s="95"/>
      <c r="C85" s="43" t="s">
        <v>164</v>
      </c>
      <c r="D85" s="44" t="s">
        <v>176</v>
      </c>
      <c r="E85" s="52"/>
      <c r="F85" s="45"/>
      <c r="G85" s="46" t="s">
        <v>44</v>
      </c>
      <c r="H85" s="47">
        <v>44200</v>
      </c>
      <c r="I85" s="47" t="s">
        <v>63</v>
      </c>
      <c r="J85" s="57">
        <v>4.8</v>
      </c>
      <c r="K85" s="48">
        <v>1</v>
      </c>
      <c r="L85" s="48">
        <v>15</v>
      </c>
      <c r="M85" s="48">
        <v>5</v>
      </c>
      <c r="N85" s="48">
        <v>21</v>
      </c>
      <c r="O85" s="48">
        <v>5</v>
      </c>
      <c r="P85" s="48">
        <v>20</v>
      </c>
      <c r="Q85" s="48">
        <v>5</v>
      </c>
      <c r="R85" s="48">
        <v>16</v>
      </c>
      <c r="S85" s="48">
        <v>4</v>
      </c>
      <c r="T85" s="48">
        <v>11</v>
      </c>
      <c r="U85" s="48">
        <v>5</v>
      </c>
      <c r="V85" s="85">
        <v>16.6</v>
      </c>
      <c r="W85" s="63">
        <f t="shared" ref="W85:W93" si="4">(M85+O85+Q85+S85+U85)/5</f>
        <v>4.8</v>
      </c>
      <c r="X85" s="80" t="s">
        <v>177</v>
      </c>
    </row>
    <row r="86" ht="48" spans="1:24">
      <c r="A86" s="36">
        <v>84</v>
      </c>
      <c r="B86" s="95" t="s">
        <v>23</v>
      </c>
      <c r="C86" s="43" t="s">
        <v>164</v>
      </c>
      <c r="D86" s="44" t="s">
        <v>178</v>
      </c>
      <c r="E86" s="52" t="s">
        <v>95</v>
      </c>
      <c r="F86" s="45"/>
      <c r="G86" s="46" t="s">
        <v>44</v>
      </c>
      <c r="H86" s="47">
        <v>44200</v>
      </c>
      <c r="I86" s="47" t="s">
        <v>63</v>
      </c>
      <c r="J86" s="57">
        <v>15</v>
      </c>
      <c r="K86" s="48">
        <v>1</v>
      </c>
      <c r="L86" s="48">
        <v>15</v>
      </c>
      <c r="M86" s="48">
        <v>15</v>
      </c>
      <c r="N86" s="48">
        <v>21</v>
      </c>
      <c r="O86" s="48">
        <v>15</v>
      </c>
      <c r="P86" s="48">
        <v>20</v>
      </c>
      <c r="Q86" s="48">
        <v>15</v>
      </c>
      <c r="R86" s="48">
        <v>16</v>
      </c>
      <c r="S86" s="48">
        <v>15</v>
      </c>
      <c r="T86" s="48">
        <v>11</v>
      </c>
      <c r="U86" s="48">
        <v>15</v>
      </c>
      <c r="V86" s="85">
        <v>16.6</v>
      </c>
      <c r="W86" s="63">
        <f t="shared" si="4"/>
        <v>15</v>
      </c>
      <c r="X86" s="80" t="s">
        <v>179</v>
      </c>
    </row>
    <row r="87" spans="1:24">
      <c r="A87" s="36">
        <v>85</v>
      </c>
      <c r="B87" s="95" t="s">
        <v>23</v>
      </c>
      <c r="C87" s="43" t="s">
        <v>164</v>
      </c>
      <c r="D87" s="44" t="s">
        <v>180</v>
      </c>
      <c r="E87" s="52" t="s">
        <v>26</v>
      </c>
      <c r="F87" s="45"/>
      <c r="G87" s="46" t="s">
        <v>35</v>
      </c>
      <c r="H87" s="47" t="s">
        <v>63</v>
      </c>
      <c r="I87" s="47">
        <v>44197</v>
      </c>
      <c r="J87" s="57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85"/>
      <c r="W87" s="63"/>
      <c r="X87" s="84" t="s">
        <v>181</v>
      </c>
    </row>
    <row r="88" spans="1:24">
      <c r="A88" s="36">
        <v>86</v>
      </c>
      <c r="B88" s="95" t="s">
        <v>23</v>
      </c>
      <c r="C88" s="43" t="s">
        <v>164</v>
      </c>
      <c r="D88" s="44" t="s">
        <v>182</v>
      </c>
      <c r="E88" s="52" t="s">
        <v>26</v>
      </c>
      <c r="F88" s="45"/>
      <c r="G88" s="46" t="s">
        <v>27</v>
      </c>
      <c r="H88" s="47">
        <v>44321</v>
      </c>
      <c r="I88" s="47">
        <v>44321</v>
      </c>
      <c r="J88" s="57">
        <v>10</v>
      </c>
      <c r="K88" s="48">
        <v>1</v>
      </c>
      <c r="L88" s="48">
        <v>27</v>
      </c>
      <c r="M88" s="48">
        <v>10</v>
      </c>
      <c r="N88" s="48">
        <v>26</v>
      </c>
      <c r="O88" s="48">
        <v>10</v>
      </c>
      <c r="P88" s="48">
        <v>25</v>
      </c>
      <c r="Q88" s="48">
        <v>10</v>
      </c>
      <c r="R88" s="48">
        <v>21</v>
      </c>
      <c r="S88" s="48">
        <v>10</v>
      </c>
      <c r="T88" s="48">
        <v>11</v>
      </c>
      <c r="U88" s="48">
        <v>10</v>
      </c>
      <c r="V88" s="63">
        <f>(L88+N88+P88+R88+T88)/5</f>
        <v>22</v>
      </c>
      <c r="W88" s="63">
        <f>(M88+O88+Q88+S88+U88)/5</f>
        <v>10</v>
      </c>
      <c r="X88" s="84" t="s">
        <v>183</v>
      </c>
    </row>
    <row r="89" spans="1:24">
      <c r="A89" s="36">
        <v>87</v>
      </c>
      <c r="B89" s="42" t="s">
        <v>23</v>
      </c>
      <c r="C89" s="43" t="s">
        <v>184</v>
      </c>
      <c r="D89" s="44" t="s">
        <v>185</v>
      </c>
      <c r="E89" s="52" t="s">
        <v>95</v>
      </c>
      <c r="F89" s="45"/>
      <c r="G89" s="46" t="s">
        <v>27</v>
      </c>
      <c r="H89" s="47">
        <v>44197</v>
      </c>
      <c r="I89" s="47">
        <v>44197</v>
      </c>
      <c r="J89" s="98">
        <v>7.4</v>
      </c>
      <c r="K89" s="60" t="s">
        <v>126</v>
      </c>
      <c r="L89" s="55" t="s">
        <v>127</v>
      </c>
      <c r="M89" s="55" t="s">
        <v>186</v>
      </c>
      <c r="N89" s="55" t="s">
        <v>127</v>
      </c>
      <c r="O89" s="55" t="s">
        <v>187</v>
      </c>
      <c r="P89" s="55" t="s">
        <v>188</v>
      </c>
      <c r="Q89" s="55" t="s">
        <v>189</v>
      </c>
      <c r="R89" s="55" t="s">
        <v>127</v>
      </c>
      <c r="S89" s="55" t="s">
        <v>189</v>
      </c>
      <c r="T89" s="55" t="s">
        <v>31</v>
      </c>
      <c r="U89" s="55" t="s">
        <v>189</v>
      </c>
      <c r="V89" s="63">
        <f>(L89+N89+P89+R89+T89)/5</f>
        <v>28.2</v>
      </c>
      <c r="W89" s="63">
        <f>(M89+O89+Q89+S89+U89)/5</f>
        <v>7.4</v>
      </c>
      <c r="X89" s="103" t="s">
        <v>105</v>
      </c>
    </row>
    <row r="90" spans="1:24">
      <c r="A90" s="36">
        <v>88</v>
      </c>
      <c r="B90" s="42" t="s">
        <v>23</v>
      </c>
      <c r="C90" s="43" t="s">
        <v>184</v>
      </c>
      <c r="D90" s="44" t="s">
        <v>190</v>
      </c>
      <c r="E90" s="52" t="s">
        <v>95</v>
      </c>
      <c r="F90" s="45"/>
      <c r="G90" s="46" t="s">
        <v>35</v>
      </c>
      <c r="H90" s="47" t="s">
        <v>63</v>
      </c>
      <c r="I90" s="47">
        <v>44197</v>
      </c>
      <c r="J90" s="59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71"/>
      <c r="W90" s="85"/>
      <c r="X90" s="103" t="s">
        <v>181</v>
      </c>
    </row>
    <row r="91" spans="1:24">
      <c r="A91" s="36">
        <v>89</v>
      </c>
      <c r="B91" s="42" t="s">
        <v>23</v>
      </c>
      <c r="C91" s="43" t="s">
        <v>184</v>
      </c>
      <c r="D91" s="44" t="s">
        <v>191</v>
      </c>
      <c r="E91" s="52" t="s">
        <v>95</v>
      </c>
      <c r="F91" s="45"/>
      <c r="G91" s="46" t="s">
        <v>35</v>
      </c>
      <c r="H91" s="47" t="s">
        <v>63</v>
      </c>
      <c r="I91" s="47">
        <v>44197</v>
      </c>
      <c r="J91" s="59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71"/>
      <c r="W91" s="85"/>
      <c r="X91" s="103" t="s">
        <v>181</v>
      </c>
    </row>
    <row r="92" spans="1:24">
      <c r="A92" s="36">
        <v>90</v>
      </c>
      <c r="B92" s="42" t="s">
        <v>23</v>
      </c>
      <c r="C92" s="43" t="s">
        <v>184</v>
      </c>
      <c r="D92" s="44" t="s">
        <v>192</v>
      </c>
      <c r="E92" s="52" t="s">
        <v>95</v>
      </c>
      <c r="F92" s="45" t="s">
        <v>104</v>
      </c>
      <c r="G92" s="46" t="s">
        <v>35</v>
      </c>
      <c r="H92" s="47" t="s">
        <v>63</v>
      </c>
      <c r="I92" s="47">
        <v>44197</v>
      </c>
      <c r="J92" s="59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71"/>
      <c r="W92" s="85"/>
      <c r="X92" s="103" t="s">
        <v>181</v>
      </c>
    </row>
    <row r="93" spans="1:24">
      <c r="A93" s="36">
        <v>91</v>
      </c>
      <c r="B93" s="42" t="s">
        <v>23</v>
      </c>
      <c r="C93" s="43" t="s">
        <v>184</v>
      </c>
      <c r="D93" s="44" t="s">
        <v>193</v>
      </c>
      <c r="E93" s="52" t="s">
        <v>95</v>
      </c>
      <c r="F93" s="45"/>
      <c r="G93" s="46" t="s">
        <v>35</v>
      </c>
      <c r="H93" s="47" t="s">
        <v>63</v>
      </c>
      <c r="I93" s="47">
        <v>44197</v>
      </c>
      <c r="J93" s="59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71"/>
      <c r="W93" s="85"/>
      <c r="X93" s="103" t="s">
        <v>181</v>
      </c>
    </row>
    <row r="94" spans="1:24">
      <c r="A94" s="36">
        <v>92</v>
      </c>
      <c r="B94" s="53"/>
      <c r="C94" s="42" t="s">
        <v>194</v>
      </c>
      <c r="D94" s="45" t="s">
        <v>195</v>
      </c>
      <c r="E94" s="96"/>
      <c r="F94" s="94"/>
      <c r="G94" s="60" t="s">
        <v>27</v>
      </c>
      <c r="H94" s="51">
        <v>44207</v>
      </c>
      <c r="I94" s="51">
        <v>44197</v>
      </c>
      <c r="J94" s="57">
        <v>9.6</v>
      </c>
      <c r="K94" s="48">
        <v>1</v>
      </c>
      <c r="L94" s="48">
        <v>22</v>
      </c>
      <c r="M94" s="48">
        <v>10</v>
      </c>
      <c r="N94" s="48">
        <v>22</v>
      </c>
      <c r="O94" s="48">
        <v>10</v>
      </c>
      <c r="P94" s="48">
        <v>19</v>
      </c>
      <c r="Q94" s="48">
        <v>10</v>
      </c>
      <c r="R94" s="48">
        <v>16</v>
      </c>
      <c r="S94" s="48">
        <v>9</v>
      </c>
      <c r="T94" s="54" t="s">
        <v>110</v>
      </c>
      <c r="U94" s="48">
        <v>9</v>
      </c>
      <c r="V94" s="63">
        <f t="shared" ref="V94:W99" si="5">(L94+N94+P94+R94+T94)/5</f>
        <v>18.2</v>
      </c>
      <c r="W94" s="63">
        <f t="shared" si="5"/>
        <v>9.6</v>
      </c>
      <c r="X94" s="104" t="s">
        <v>196</v>
      </c>
    </row>
    <row r="95" spans="1:24">
      <c r="A95" s="36">
        <v>93</v>
      </c>
      <c r="B95" s="95" t="s">
        <v>23</v>
      </c>
      <c r="C95" s="43" t="s">
        <v>194</v>
      </c>
      <c r="D95" s="44" t="s">
        <v>197</v>
      </c>
      <c r="E95" s="92" t="s">
        <v>26</v>
      </c>
      <c r="F95" s="45"/>
      <c r="G95" s="60" t="s">
        <v>27</v>
      </c>
      <c r="H95" s="51">
        <v>44207</v>
      </c>
      <c r="I95" s="51">
        <v>44197</v>
      </c>
      <c r="J95" s="57">
        <v>7.8</v>
      </c>
      <c r="K95" s="48">
        <v>1</v>
      </c>
      <c r="L95" s="48">
        <v>22</v>
      </c>
      <c r="M95" s="48">
        <v>7</v>
      </c>
      <c r="N95" s="48">
        <v>22</v>
      </c>
      <c r="O95" s="48">
        <v>8</v>
      </c>
      <c r="P95" s="48">
        <v>19</v>
      </c>
      <c r="Q95" s="48">
        <v>8</v>
      </c>
      <c r="R95" s="48">
        <v>16</v>
      </c>
      <c r="S95" s="48">
        <v>8</v>
      </c>
      <c r="T95" s="54" t="s">
        <v>110</v>
      </c>
      <c r="U95" s="48">
        <v>8</v>
      </c>
      <c r="V95" s="63">
        <f t="shared" si="5"/>
        <v>18.2</v>
      </c>
      <c r="W95" s="63">
        <f t="shared" si="5"/>
        <v>7.8</v>
      </c>
      <c r="X95" s="104" t="s">
        <v>196</v>
      </c>
    </row>
    <row r="96" spans="1:24">
      <c r="A96" s="36">
        <v>94</v>
      </c>
      <c r="B96" s="95" t="s">
        <v>23</v>
      </c>
      <c r="C96" s="43" t="s">
        <v>194</v>
      </c>
      <c r="D96" s="44" t="s">
        <v>198</v>
      </c>
      <c r="E96" s="92" t="s">
        <v>26</v>
      </c>
      <c r="F96" s="45"/>
      <c r="G96" s="60" t="s">
        <v>27</v>
      </c>
      <c r="H96" s="51">
        <v>44207</v>
      </c>
      <c r="I96" s="51">
        <v>44197</v>
      </c>
      <c r="J96" s="57">
        <v>15.6</v>
      </c>
      <c r="K96" s="48">
        <v>1</v>
      </c>
      <c r="L96" s="48">
        <v>22</v>
      </c>
      <c r="M96" s="48">
        <v>14</v>
      </c>
      <c r="N96" s="48">
        <v>22</v>
      </c>
      <c r="O96" s="48">
        <v>16</v>
      </c>
      <c r="P96" s="48">
        <v>19</v>
      </c>
      <c r="Q96" s="48">
        <v>16</v>
      </c>
      <c r="R96" s="48">
        <v>16</v>
      </c>
      <c r="S96" s="48">
        <v>16</v>
      </c>
      <c r="T96" s="48">
        <v>12</v>
      </c>
      <c r="U96" s="48">
        <v>16</v>
      </c>
      <c r="V96" s="63">
        <f t="shared" si="5"/>
        <v>18.2</v>
      </c>
      <c r="W96" s="63">
        <f t="shared" si="5"/>
        <v>15.6</v>
      </c>
      <c r="X96" s="104" t="s">
        <v>196</v>
      </c>
    </row>
    <row r="97" spans="1:24">
      <c r="A97" s="36">
        <v>95</v>
      </c>
      <c r="B97" s="95" t="s">
        <v>23</v>
      </c>
      <c r="C97" s="43" t="s">
        <v>194</v>
      </c>
      <c r="D97" s="44" t="s">
        <v>199</v>
      </c>
      <c r="E97" s="92" t="s">
        <v>26</v>
      </c>
      <c r="F97" s="45"/>
      <c r="G97" s="60" t="s">
        <v>27</v>
      </c>
      <c r="H97" s="51">
        <v>44207</v>
      </c>
      <c r="I97" s="51">
        <v>44197</v>
      </c>
      <c r="J97" s="57">
        <v>4</v>
      </c>
      <c r="K97" s="48">
        <v>1</v>
      </c>
      <c r="L97" s="48">
        <v>22</v>
      </c>
      <c r="M97" s="48">
        <v>4</v>
      </c>
      <c r="N97" s="48">
        <v>22</v>
      </c>
      <c r="O97" s="48">
        <v>4</v>
      </c>
      <c r="P97" s="48">
        <v>19</v>
      </c>
      <c r="Q97" s="48">
        <v>4</v>
      </c>
      <c r="R97" s="48">
        <v>16</v>
      </c>
      <c r="S97" s="48">
        <v>4</v>
      </c>
      <c r="T97" s="54" t="s">
        <v>110</v>
      </c>
      <c r="U97" s="48">
        <v>4</v>
      </c>
      <c r="V97" s="63">
        <f t="shared" si="5"/>
        <v>18.2</v>
      </c>
      <c r="W97" s="63">
        <f t="shared" si="5"/>
        <v>4</v>
      </c>
      <c r="X97" s="104" t="s">
        <v>196</v>
      </c>
    </row>
    <row r="98" spans="1:24">
      <c r="A98" s="36">
        <v>96</v>
      </c>
      <c r="B98" s="95" t="s">
        <v>23</v>
      </c>
      <c r="C98" s="43" t="s">
        <v>194</v>
      </c>
      <c r="D98" s="44" t="s">
        <v>200</v>
      </c>
      <c r="E98" s="92" t="s">
        <v>26</v>
      </c>
      <c r="F98" s="45"/>
      <c r="G98" s="60" t="s">
        <v>27</v>
      </c>
      <c r="H98" s="51">
        <v>44207</v>
      </c>
      <c r="I98" s="51">
        <v>44197</v>
      </c>
      <c r="J98" s="57">
        <v>11.2</v>
      </c>
      <c r="K98" s="48">
        <v>1</v>
      </c>
      <c r="L98" s="48">
        <v>22</v>
      </c>
      <c r="M98" s="48">
        <v>12</v>
      </c>
      <c r="N98" s="48">
        <v>22</v>
      </c>
      <c r="O98" s="48">
        <v>12</v>
      </c>
      <c r="P98" s="48">
        <v>19</v>
      </c>
      <c r="Q98" s="48">
        <v>12</v>
      </c>
      <c r="R98" s="48">
        <v>16</v>
      </c>
      <c r="S98" s="48">
        <v>10</v>
      </c>
      <c r="T98" s="54" t="s">
        <v>110</v>
      </c>
      <c r="U98" s="48">
        <v>10</v>
      </c>
      <c r="V98" s="63">
        <f t="shared" si="5"/>
        <v>18.2</v>
      </c>
      <c r="W98" s="63">
        <f t="shared" si="5"/>
        <v>11.2</v>
      </c>
      <c r="X98" s="104" t="s">
        <v>196</v>
      </c>
    </row>
    <row r="99" spans="1:24">
      <c r="A99" s="36">
        <v>97</v>
      </c>
      <c r="B99" s="95" t="s">
        <v>23</v>
      </c>
      <c r="C99" s="43" t="s">
        <v>194</v>
      </c>
      <c r="D99" s="44" t="s">
        <v>201</v>
      </c>
      <c r="E99" s="92" t="s">
        <v>26</v>
      </c>
      <c r="F99" s="45" t="s">
        <v>202</v>
      </c>
      <c r="G99" s="60" t="s">
        <v>27</v>
      </c>
      <c r="H99" s="51">
        <v>44207</v>
      </c>
      <c r="I99" s="51">
        <v>44197</v>
      </c>
      <c r="J99" s="57">
        <v>9</v>
      </c>
      <c r="K99" s="48">
        <v>1</v>
      </c>
      <c r="L99" s="48">
        <v>22</v>
      </c>
      <c r="M99" s="48">
        <v>9</v>
      </c>
      <c r="N99" s="48">
        <v>22</v>
      </c>
      <c r="O99" s="48">
        <v>9</v>
      </c>
      <c r="P99" s="48">
        <v>19</v>
      </c>
      <c r="Q99" s="48">
        <v>9</v>
      </c>
      <c r="R99" s="48">
        <v>16</v>
      </c>
      <c r="S99" s="48">
        <v>9</v>
      </c>
      <c r="T99" s="48">
        <v>12</v>
      </c>
      <c r="U99" s="48">
        <v>9</v>
      </c>
      <c r="V99" s="63">
        <f t="shared" si="5"/>
        <v>18.2</v>
      </c>
      <c r="W99" s="63">
        <f t="shared" si="5"/>
        <v>9</v>
      </c>
      <c r="X99" s="104" t="s">
        <v>196</v>
      </c>
    </row>
    <row r="100" spans="1:24">
      <c r="A100" s="36">
        <v>98</v>
      </c>
      <c r="B100" s="42" t="s">
        <v>23</v>
      </c>
      <c r="C100" s="42" t="s">
        <v>203</v>
      </c>
      <c r="D100" s="45" t="s">
        <v>204</v>
      </c>
      <c r="E100" s="52" t="s">
        <v>95</v>
      </c>
      <c r="F100" s="45"/>
      <c r="G100" s="46" t="s">
        <v>35</v>
      </c>
      <c r="H100" s="47" t="s">
        <v>63</v>
      </c>
      <c r="I100" s="51">
        <v>44197</v>
      </c>
      <c r="J100" s="57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71"/>
      <c r="W100" s="85"/>
      <c r="X100" s="104" t="s">
        <v>205</v>
      </c>
    </row>
    <row r="101" spans="1:24">
      <c r="A101" s="36">
        <v>99</v>
      </c>
      <c r="B101" s="42" t="s">
        <v>23</v>
      </c>
      <c r="C101" s="42" t="s">
        <v>203</v>
      </c>
      <c r="D101" s="45" t="s">
        <v>206</v>
      </c>
      <c r="E101" s="52" t="s">
        <v>95</v>
      </c>
      <c r="F101" s="45"/>
      <c r="G101" s="46" t="s">
        <v>35</v>
      </c>
      <c r="H101" s="47" t="s">
        <v>63</v>
      </c>
      <c r="I101" s="51">
        <v>44197</v>
      </c>
      <c r="J101" s="57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71"/>
      <c r="W101" s="85"/>
      <c r="X101" s="104" t="s">
        <v>205</v>
      </c>
    </row>
    <row r="102" spans="1:24">
      <c r="A102" s="36">
        <v>100</v>
      </c>
      <c r="B102" s="42" t="s">
        <v>23</v>
      </c>
      <c r="C102" s="42" t="s">
        <v>203</v>
      </c>
      <c r="D102" s="45" t="s">
        <v>207</v>
      </c>
      <c r="E102" s="52" t="s">
        <v>95</v>
      </c>
      <c r="F102" s="45"/>
      <c r="G102" s="46" t="s">
        <v>35</v>
      </c>
      <c r="H102" s="47" t="s">
        <v>63</v>
      </c>
      <c r="I102" s="51">
        <v>44197</v>
      </c>
      <c r="J102" s="57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71"/>
      <c r="W102" s="85"/>
      <c r="X102" s="104" t="s">
        <v>208</v>
      </c>
    </row>
    <row r="103" ht="24" spans="1:24">
      <c r="A103" s="36">
        <v>101</v>
      </c>
      <c r="B103" s="42" t="s">
        <v>23</v>
      </c>
      <c r="C103" s="43" t="s">
        <v>209</v>
      </c>
      <c r="D103" s="44" t="s">
        <v>210</v>
      </c>
      <c r="E103" s="52" t="s">
        <v>95</v>
      </c>
      <c r="F103" s="45"/>
      <c r="G103" s="46" t="s">
        <v>27</v>
      </c>
      <c r="H103" s="51">
        <v>44200</v>
      </c>
      <c r="I103" s="51">
        <v>44197</v>
      </c>
      <c r="J103" s="61">
        <v>12</v>
      </c>
      <c r="K103" s="54" t="s">
        <v>108</v>
      </c>
      <c r="L103" s="54" t="s">
        <v>109</v>
      </c>
      <c r="M103" s="54" t="s">
        <v>110</v>
      </c>
      <c r="N103" s="54" t="s">
        <v>111</v>
      </c>
      <c r="O103" s="54" t="s">
        <v>110</v>
      </c>
      <c r="P103" s="54" t="s">
        <v>211</v>
      </c>
      <c r="Q103" s="54" t="s">
        <v>110</v>
      </c>
      <c r="R103" s="54" t="s">
        <v>113</v>
      </c>
      <c r="S103" s="54" t="s">
        <v>110</v>
      </c>
      <c r="T103" s="54" t="s">
        <v>114</v>
      </c>
      <c r="U103" s="54" t="s">
        <v>110</v>
      </c>
      <c r="V103" s="63">
        <f t="shared" ref="V103:W109" si="6">(L103+N103+P103+R103+T103)/5</f>
        <v>22.6</v>
      </c>
      <c r="W103" s="63">
        <f t="shared" si="6"/>
        <v>12</v>
      </c>
      <c r="X103" s="102" t="s">
        <v>212</v>
      </c>
    </row>
    <row r="104" spans="1:24">
      <c r="A104" s="36">
        <v>102</v>
      </c>
      <c r="B104" s="42" t="s">
        <v>23</v>
      </c>
      <c r="C104" s="43" t="s">
        <v>209</v>
      </c>
      <c r="D104" s="44" t="s">
        <v>213</v>
      </c>
      <c r="E104" s="52" t="s">
        <v>95</v>
      </c>
      <c r="F104" s="45"/>
      <c r="G104" s="46" t="s">
        <v>27</v>
      </c>
      <c r="H104" s="51">
        <v>44200</v>
      </c>
      <c r="I104" s="51">
        <v>44197</v>
      </c>
      <c r="J104" s="57">
        <v>11</v>
      </c>
      <c r="K104" s="54" t="s">
        <v>108</v>
      </c>
      <c r="L104" s="54" t="s">
        <v>109</v>
      </c>
      <c r="M104" s="54" t="s">
        <v>32</v>
      </c>
      <c r="N104" s="54" t="s">
        <v>111</v>
      </c>
      <c r="O104" s="54" t="s">
        <v>32</v>
      </c>
      <c r="P104" s="54" t="s">
        <v>211</v>
      </c>
      <c r="Q104" s="54" t="s">
        <v>32</v>
      </c>
      <c r="R104" s="54" t="s">
        <v>113</v>
      </c>
      <c r="S104" s="54" t="s">
        <v>32</v>
      </c>
      <c r="T104" s="54" t="s">
        <v>114</v>
      </c>
      <c r="U104" s="54" t="s">
        <v>32</v>
      </c>
      <c r="V104" s="63">
        <f t="shared" si="6"/>
        <v>22.6</v>
      </c>
      <c r="W104" s="63">
        <f t="shared" si="6"/>
        <v>11</v>
      </c>
      <c r="X104" s="84" t="s">
        <v>214</v>
      </c>
    </row>
    <row r="105" spans="1:24">
      <c r="A105" s="36">
        <v>103</v>
      </c>
      <c r="B105" s="42" t="s">
        <v>23</v>
      </c>
      <c r="C105" s="43" t="s">
        <v>209</v>
      </c>
      <c r="D105" s="44" t="s">
        <v>215</v>
      </c>
      <c r="E105" s="52" t="s">
        <v>95</v>
      </c>
      <c r="F105" s="45"/>
      <c r="G105" s="97" t="s">
        <v>27</v>
      </c>
      <c r="H105" s="51">
        <v>44197</v>
      </c>
      <c r="I105" s="51">
        <v>44197</v>
      </c>
      <c r="J105" s="99">
        <v>11.4</v>
      </c>
      <c r="K105" s="88" t="s">
        <v>108</v>
      </c>
      <c r="L105" s="55" t="s">
        <v>109</v>
      </c>
      <c r="M105" s="55" t="s">
        <v>216</v>
      </c>
      <c r="N105" s="55" t="s">
        <v>111</v>
      </c>
      <c r="O105" s="55" t="s">
        <v>110</v>
      </c>
      <c r="P105" s="55" t="s">
        <v>211</v>
      </c>
      <c r="Q105" s="55" t="s">
        <v>110</v>
      </c>
      <c r="R105" s="55" t="s">
        <v>113</v>
      </c>
      <c r="S105" s="55" t="s">
        <v>110</v>
      </c>
      <c r="T105" s="55" t="s">
        <v>114</v>
      </c>
      <c r="U105" s="55" t="s">
        <v>110</v>
      </c>
      <c r="V105" s="63">
        <f t="shared" si="6"/>
        <v>22.6</v>
      </c>
      <c r="W105" s="63">
        <f t="shared" si="6"/>
        <v>11.4</v>
      </c>
      <c r="X105" s="84" t="s">
        <v>217</v>
      </c>
    </row>
    <row r="106" spans="1:24">
      <c r="A106" s="36">
        <v>104</v>
      </c>
      <c r="B106" s="42" t="s">
        <v>23</v>
      </c>
      <c r="C106" s="43" t="s">
        <v>209</v>
      </c>
      <c r="D106" s="44" t="s">
        <v>218</v>
      </c>
      <c r="E106" s="52" t="s">
        <v>95</v>
      </c>
      <c r="F106" s="45"/>
      <c r="G106" s="46" t="s">
        <v>27</v>
      </c>
      <c r="H106" s="51">
        <v>44200</v>
      </c>
      <c r="I106" s="51">
        <v>44197</v>
      </c>
      <c r="J106" s="57">
        <v>10</v>
      </c>
      <c r="K106" s="54" t="s">
        <v>108</v>
      </c>
      <c r="L106" s="54" t="s">
        <v>109</v>
      </c>
      <c r="M106" s="54" t="s">
        <v>30</v>
      </c>
      <c r="N106" s="54" t="s">
        <v>111</v>
      </c>
      <c r="O106" s="54" t="s">
        <v>30</v>
      </c>
      <c r="P106" s="54" t="s">
        <v>211</v>
      </c>
      <c r="Q106" s="54" t="s">
        <v>30</v>
      </c>
      <c r="R106" s="54" t="s">
        <v>113</v>
      </c>
      <c r="S106" s="54" t="s">
        <v>30</v>
      </c>
      <c r="T106" s="54" t="s">
        <v>114</v>
      </c>
      <c r="U106" s="54" t="s">
        <v>30</v>
      </c>
      <c r="V106" s="63">
        <f t="shared" si="6"/>
        <v>22.6</v>
      </c>
      <c r="W106" s="63">
        <f t="shared" si="6"/>
        <v>10</v>
      </c>
      <c r="X106" s="84" t="s">
        <v>214</v>
      </c>
    </row>
    <row r="107" spans="1:24">
      <c r="A107" s="36">
        <v>105</v>
      </c>
      <c r="B107" s="42" t="s">
        <v>23</v>
      </c>
      <c r="C107" s="43" t="s">
        <v>209</v>
      </c>
      <c r="D107" s="44" t="s">
        <v>219</v>
      </c>
      <c r="E107" s="52" t="s">
        <v>95</v>
      </c>
      <c r="F107" s="45"/>
      <c r="G107" s="46" t="s">
        <v>27</v>
      </c>
      <c r="H107" s="51">
        <v>44200</v>
      </c>
      <c r="I107" s="51">
        <v>44197</v>
      </c>
      <c r="J107" s="57">
        <v>12.2</v>
      </c>
      <c r="K107" s="54" t="s">
        <v>108</v>
      </c>
      <c r="L107" s="54" t="s">
        <v>109</v>
      </c>
      <c r="M107" s="54" t="s">
        <v>118</v>
      </c>
      <c r="N107" s="54" t="s">
        <v>111</v>
      </c>
      <c r="O107" s="54" t="s">
        <v>117</v>
      </c>
      <c r="P107" s="54" t="s">
        <v>211</v>
      </c>
      <c r="Q107" s="54" t="s">
        <v>118</v>
      </c>
      <c r="R107" s="54" t="s">
        <v>113</v>
      </c>
      <c r="S107" s="54" t="s">
        <v>30</v>
      </c>
      <c r="T107" s="54" t="s">
        <v>114</v>
      </c>
      <c r="U107" s="54" t="s">
        <v>32</v>
      </c>
      <c r="V107" s="63">
        <f t="shared" si="6"/>
        <v>22.6</v>
      </c>
      <c r="W107" s="63">
        <f t="shared" si="6"/>
        <v>12.2</v>
      </c>
      <c r="X107" s="84" t="s">
        <v>214</v>
      </c>
    </row>
    <row r="108" ht="24" spans="1:24">
      <c r="A108" s="36">
        <v>106</v>
      </c>
      <c r="B108" s="42" t="s">
        <v>23</v>
      </c>
      <c r="C108" s="42" t="s">
        <v>209</v>
      </c>
      <c r="D108" s="44" t="s">
        <v>220</v>
      </c>
      <c r="E108" s="52" t="s">
        <v>95</v>
      </c>
      <c r="F108" s="45"/>
      <c r="G108" s="46" t="s">
        <v>27</v>
      </c>
      <c r="H108" s="51">
        <v>44287</v>
      </c>
      <c r="I108" s="51">
        <v>44287</v>
      </c>
      <c r="J108" s="57">
        <v>8</v>
      </c>
      <c r="K108" s="54" t="s">
        <v>28</v>
      </c>
      <c r="L108" s="54" t="s">
        <v>127</v>
      </c>
      <c r="M108" s="54" t="s">
        <v>189</v>
      </c>
      <c r="N108" s="54" t="s">
        <v>127</v>
      </c>
      <c r="O108" s="54" t="s">
        <v>189</v>
      </c>
      <c r="P108" s="54" t="s">
        <v>188</v>
      </c>
      <c r="Q108" s="54" t="s">
        <v>189</v>
      </c>
      <c r="R108" s="54" t="s">
        <v>127</v>
      </c>
      <c r="S108" s="54" t="s">
        <v>189</v>
      </c>
      <c r="T108" s="54" t="s">
        <v>128</v>
      </c>
      <c r="U108" s="54" t="s">
        <v>189</v>
      </c>
      <c r="V108" s="63">
        <f t="shared" si="6"/>
        <v>27.8</v>
      </c>
      <c r="W108" s="63">
        <f t="shared" si="6"/>
        <v>8</v>
      </c>
      <c r="X108" s="83" t="s">
        <v>221</v>
      </c>
    </row>
    <row r="109" ht="23.25" customHeight="1" spans="1:24">
      <c r="A109" s="36">
        <v>107</v>
      </c>
      <c r="B109" s="42" t="s">
        <v>23</v>
      </c>
      <c r="C109" s="42" t="s">
        <v>209</v>
      </c>
      <c r="D109" s="44" t="s">
        <v>222</v>
      </c>
      <c r="E109" s="52" t="s">
        <v>95</v>
      </c>
      <c r="F109" s="45"/>
      <c r="G109" s="46" t="s">
        <v>27</v>
      </c>
      <c r="H109" s="51">
        <v>44200</v>
      </c>
      <c r="I109" s="51">
        <v>44197</v>
      </c>
      <c r="J109" s="57">
        <v>10</v>
      </c>
      <c r="K109" s="54" t="s">
        <v>108</v>
      </c>
      <c r="L109" s="54" t="s">
        <v>109</v>
      </c>
      <c r="M109" s="54" t="s">
        <v>30</v>
      </c>
      <c r="N109" s="54" t="s">
        <v>111</v>
      </c>
      <c r="O109" s="54" t="s">
        <v>30</v>
      </c>
      <c r="P109" s="54" t="s">
        <v>211</v>
      </c>
      <c r="Q109" s="54" t="s">
        <v>30</v>
      </c>
      <c r="R109" s="54" t="s">
        <v>113</v>
      </c>
      <c r="S109" s="54" t="s">
        <v>30</v>
      </c>
      <c r="T109" s="54" t="s">
        <v>114</v>
      </c>
      <c r="U109" s="54" t="s">
        <v>30</v>
      </c>
      <c r="V109" s="63">
        <f t="shared" si="6"/>
        <v>22.6</v>
      </c>
      <c r="W109" s="63">
        <f t="shared" si="6"/>
        <v>10</v>
      </c>
      <c r="X109" s="84" t="s">
        <v>214</v>
      </c>
    </row>
    <row r="110" spans="1:24">
      <c r="A110" s="36">
        <v>108</v>
      </c>
      <c r="B110" s="42" t="s">
        <v>23</v>
      </c>
      <c r="C110" s="42" t="s">
        <v>209</v>
      </c>
      <c r="D110" s="44" t="s">
        <v>223</v>
      </c>
      <c r="E110" s="52" t="s">
        <v>26</v>
      </c>
      <c r="F110" s="45"/>
      <c r="G110" s="46" t="s">
        <v>35</v>
      </c>
      <c r="H110" s="47" t="s">
        <v>63</v>
      </c>
      <c r="I110" s="51">
        <v>44197</v>
      </c>
      <c r="J110" s="57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71"/>
      <c r="W110" s="71"/>
      <c r="X110" s="84" t="s">
        <v>39</v>
      </c>
    </row>
    <row r="111" spans="1:24">
      <c r="A111" s="36">
        <v>109</v>
      </c>
      <c r="B111" s="42" t="s">
        <v>23</v>
      </c>
      <c r="C111" s="42" t="s">
        <v>209</v>
      </c>
      <c r="D111" s="44" t="s">
        <v>224</v>
      </c>
      <c r="E111" s="52" t="s">
        <v>26</v>
      </c>
      <c r="F111" s="45"/>
      <c r="G111" s="46" t="s">
        <v>35</v>
      </c>
      <c r="H111" s="51" t="s">
        <v>63</v>
      </c>
      <c r="I111" s="51">
        <v>44197</v>
      </c>
      <c r="J111" s="57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71"/>
      <c r="W111" s="71"/>
      <c r="X111" s="84" t="s">
        <v>39</v>
      </c>
    </row>
    <row r="112" spans="1:24">
      <c r="A112" s="36">
        <v>110</v>
      </c>
      <c r="B112" s="42" t="s">
        <v>23</v>
      </c>
      <c r="C112" s="42" t="s">
        <v>209</v>
      </c>
      <c r="D112" s="44" t="s">
        <v>225</v>
      </c>
      <c r="E112" s="52" t="s">
        <v>26</v>
      </c>
      <c r="F112" s="45"/>
      <c r="G112" s="46" t="s">
        <v>35</v>
      </c>
      <c r="H112" s="51" t="s">
        <v>63</v>
      </c>
      <c r="I112" s="51">
        <v>44197</v>
      </c>
      <c r="J112" s="57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71"/>
      <c r="W112" s="71"/>
      <c r="X112" s="84" t="s">
        <v>39</v>
      </c>
    </row>
    <row r="113" spans="1:24">
      <c r="A113" s="36">
        <v>111</v>
      </c>
      <c r="B113" s="42" t="s">
        <v>23</v>
      </c>
      <c r="C113" s="42" t="s">
        <v>209</v>
      </c>
      <c r="D113" s="44" t="s">
        <v>226</v>
      </c>
      <c r="E113" s="52" t="s">
        <v>26</v>
      </c>
      <c r="F113" s="45"/>
      <c r="G113" s="46" t="s">
        <v>35</v>
      </c>
      <c r="H113" s="51" t="s">
        <v>63</v>
      </c>
      <c r="I113" s="51">
        <v>44197</v>
      </c>
      <c r="J113" s="57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71"/>
      <c r="W113" s="71"/>
      <c r="X113" s="84" t="s">
        <v>181</v>
      </c>
    </row>
    <row r="114" spans="1:24">
      <c r="A114" s="36">
        <v>112</v>
      </c>
      <c r="B114" s="42" t="s">
        <v>23</v>
      </c>
      <c r="C114" s="42" t="s">
        <v>209</v>
      </c>
      <c r="D114" s="44" t="s">
        <v>227</v>
      </c>
      <c r="E114" s="52" t="s">
        <v>26</v>
      </c>
      <c r="F114" s="45"/>
      <c r="G114" s="46" t="s">
        <v>35</v>
      </c>
      <c r="H114" s="51" t="s">
        <v>63</v>
      </c>
      <c r="I114" s="51">
        <v>44256</v>
      </c>
      <c r="J114" s="57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71"/>
      <c r="W114" s="71"/>
      <c r="X114" s="84" t="s">
        <v>37</v>
      </c>
    </row>
    <row r="115" spans="1:24">
      <c r="A115" s="36">
        <v>113</v>
      </c>
      <c r="B115" s="42" t="s">
        <v>23</v>
      </c>
      <c r="C115" s="42" t="s">
        <v>209</v>
      </c>
      <c r="D115" s="44" t="s">
        <v>228</v>
      </c>
      <c r="E115" s="52" t="s">
        <v>26</v>
      </c>
      <c r="F115" s="45"/>
      <c r="G115" s="46" t="s">
        <v>35</v>
      </c>
      <c r="H115" s="51" t="s">
        <v>63</v>
      </c>
      <c r="I115" s="51">
        <v>44197</v>
      </c>
      <c r="J115" s="57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71"/>
      <c r="W115" s="71"/>
      <c r="X115" s="84" t="s">
        <v>229</v>
      </c>
    </row>
    <row r="116" spans="1:24">
      <c r="A116" s="36">
        <v>114</v>
      </c>
      <c r="B116" s="42" t="s">
        <v>23</v>
      </c>
      <c r="C116" s="42" t="s">
        <v>209</v>
      </c>
      <c r="D116" s="44" t="s">
        <v>230</v>
      </c>
      <c r="E116" s="52" t="s">
        <v>26</v>
      </c>
      <c r="F116" s="45"/>
      <c r="G116" s="46" t="s">
        <v>62</v>
      </c>
      <c r="H116" s="51" t="s">
        <v>63</v>
      </c>
      <c r="I116" s="51" t="s">
        <v>63</v>
      </c>
      <c r="J116" s="57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71"/>
      <c r="W116" s="71"/>
      <c r="X116" s="84" t="s">
        <v>231</v>
      </c>
    </row>
    <row r="117" ht="24" spans="1:24">
      <c r="A117" s="36">
        <v>115</v>
      </c>
      <c r="B117" s="42"/>
      <c r="C117" s="42" t="s">
        <v>232</v>
      </c>
      <c r="D117" s="45" t="s">
        <v>233</v>
      </c>
      <c r="E117" s="52"/>
      <c r="F117" s="45"/>
      <c r="G117" s="50" t="s">
        <v>27</v>
      </c>
      <c r="H117" s="51">
        <v>44200</v>
      </c>
      <c r="I117" s="51">
        <v>44197</v>
      </c>
      <c r="J117" s="57">
        <v>10</v>
      </c>
      <c r="K117" s="48">
        <v>1</v>
      </c>
      <c r="L117" s="54" t="s">
        <v>109</v>
      </c>
      <c r="M117" s="54" t="s">
        <v>30</v>
      </c>
      <c r="N117" s="54" t="s">
        <v>111</v>
      </c>
      <c r="O117" s="54" t="s">
        <v>30</v>
      </c>
      <c r="P117" s="54" t="s">
        <v>111</v>
      </c>
      <c r="Q117" s="54" t="s">
        <v>30</v>
      </c>
      <c r="R117" s="54" t="s">
        <v>234</v>
      </c>
      <c r="S117" s="54" t="s">
        <v>30</v>
      </c>
      <c r="T117" s="54" t="s">
        <v>118</v>
      </c>
      <c r="U117" s="54" t="s">
        <v>30</v>
      </c>
      <c r="V117" s="63">
        <f t="shared" ref="V117:W122" si="7">(L117+N117+P117+R117+T117)/5</f>
        <v>22.4</v>
      </c>
      <c r="W117" s="63">
        <f t="shared" si="7"/>
        <v>10</v>
      </c>
      <c r="X117" s="105" t="s">
        <v>235</v>
      </c>
    </row>
    <row r="118" ht="24" spans="1:24">
      <c r="A118" s="36">
        <v>116</v>
      </c>
      <c r="B118" s="42" t="s">
        <v>23</v>
      </c>
      <c r="C118" s="42" t="s">
        <v>232</v>
      </c>
      <c r="D118" s="45" t="s">
        <v>236</v>
      </c>
      <c r="E118" s="52" t="s">
        <v>26</v>
      </c>
      <c r="F118" s="45"/>
      <c r="G118" s="50" t="s">
        <v>27</v>
      </c>
      <c r="H118" s="51">
        <v>44200</v>
      </c>
      <c r="I118" s="51">
        <v>44197</v>
      </c>
      <c r="J118" s="57">
        <v>5.8</v>
      </c>
      <c r="K118" s="48">
        <v>1</v>
      </c>
      <c r="L118" s="54" t="s">
        <v>111</v>
      </c>
      <c r="M118" s="48">
        <v>7</v>
      </c>
      <c r="N118" s="54" t="s">
        <v>111</v>
      </c>
      <c r="O118" s="48">
        <v>7</v>
      </c>
      <c r="P118" s="48">
        <v>25</v>
      </c>
      <c r="Q118" s="48">
        <v>5</v>
      </c>
      <c r="R118" s="48">
        <v>25</v>
      </c>
      <c r="S118" s="48">
        <v>5</v>
      </c>
      <c r="T118" s="48">
        <v>13</v>
      </c>
      <c r="U118" s="48">
        <v>5</v>
      </c>
      <c r="V118" s="63">
        <f t="shared" si="7"/>
        <v>23</v>
      </c>
      <c r="W118" s="63">
        <f t="shared" si="7"/>
        <v>5.8</v>
      </c>
      <c r="X118" s="105" t="s">
        <v>235</v>
      </c>
    </row>
    <row r="119" spans="1:24">
      <c r="A119" s="36">
        <v>117</v>
      </c>
      <c r="B119" s="42" t="s">
        <v>23</v>
      </c>
      <c r="C119" s="42" t="s">
        <v>232</v>
      </c>
      <c r="D119" s="45" t="s">
        <v>237</v>
      </c>
      <c r="E119" s="52" t="s">
        <v>26</v>
      </c>
      <c r="F119" s="45"/>
      <c r="G119" s="50" t="s">
        <v>27</v>
      </c>
      <c r="H119" s="51">
        <v>44200</v>
      </c>
      <c r="I119" s="51">
        <v>44197</v>
      </c>
      <c r="J119" s="57">
        <v>4.4</v>
      </c>
      <c r="K119" s="48">
        <v>1</v>
      </c>
      <c r="L119" s="54" t="s">
        <v>109</v>
      </c>
      <c r="M119" s="48">
        <v>4</v>
      </c>
      <c r="N119" s="54" t="s">
        <v>111</v>
      </c>
      <c r="O119" s="48">
        <v>4</v>
      </c>
      <c r="P119" s="48">
        <v>24</v>
      </c>
      <c r="Q119" s="48">
        <v>5</v>
      </c>
      <c r="R119" s="48">
        <v>24</v>
      </c>
      <c r="S119" s="48">
        <v>5</v>
      </c>
      <c r="T119" s="48">
        <v>13</v>
      </c>
      <c r="U119" s="48">
        <v>4</v>
      </c>
      <c r="V119" s="63">
        <f t="shared" si="7"/>
        <v>22.8</v>
      </c>
      <c r="W119" s="63">
        <f t="shared" si="7"/>
        <v>4.4</v>
      </c>
      <c r="X119" s="106" t="s">
        <v>238</v>
      </c>
    </row>
    <row r="120" ht="24" spans="1:24">
      <c r="A120" s="36">
        <v>118</v>
      </c>
      <c r="B120" s="42" t="s">
        <v>23</v>
      </c>
      <c r="C120" s="42" t="s">
        <v>232</v>
      </c>
      <c r="D120" s="45" t="s">
        <v>239</v>
      </c>
      <c r="E120" s="52" t="s">
        <v>26</v>
      </c>
      <c r="F120" s="45"/>
      <c r="G120" s="50" t="s">
        <v>27</v>
      </c>
      <c r="H120" s="51">
        <v>44200</v>
      </c>
      <c r="I120" s="51">
        <v>44197</v>
      </c>
      <c r="J120" s="57">
        <v>5.4</v>
      </c>
      <c r="K120" s="48">
        <v>1</v>
      </c>
      <c r="L120" s="54" t="s">
        <v>109</v>
      </c>
      <c r="M120" s="48">
        <v>6</v>
      </c>
      <c r="N120" s="54" t="s">
        <v>111</v>
      </c>
      <c r="O120" s="48">
        <v>6</v>
      </c>
      <c r="P120" s="48">
        <v>24</v>
      </c>
      <c r="Q120" s="48">
        <v>5</v>
      </c>
      <c r="R120" s="48">
        <v>25</v>
      </c>
      <c r="S120" s="48">
        <v>5</v>
      </c>
      <c r="T120" s="54" t="s">
        <v>118</v>
      </c>
      <c r="U120" s="48">
        <v>5</v>
      </c>
      <c r="V120" s="63">
        <f t="shared" si="7"/>
        <v>23</v>
      </c>
      <c r="W120" s="63">
        <f t="shared" si="7"/>
        <v>5.4</v>
      </c>
      <c r="X120" s="105" t="s">
        <v>235</v>
      </c>
    </row>
    <row r="121" spans="1:24">
      <c r="A121" s="36">
        <v>119</v>
      </c>
      <c r="B121" s="42" t="s">
        <v>23</v>
      </c>
      <c r="C121" s="42" t="s">
        <v>232</v>
      </c>
      <c r="D121" s="45" t="s">
        <v>240</v>
      </c>
      <c r="E121" s="52" t="s">
        <v>26</v>
      </c>
      <c r="F121" s="45"/>
      <c r="G121" s="50" t="s">
        <v>27</v>
      </c>
      <c r="H121" s="51">
        <v>44200</v>
      </c>
      <c r="I121" s="51">
        <v>44197</v>
      </c>
      <c r="J121" s="57">
        <v>5</v>
      </c>
      <c r="K121" s="48">
        <v>1</v>
      </c>
      <c r="L121" s="54" t="s">
        <v>109</v>
      </c>
      <c r="M121" s="48">
        <v>5</v>
      </c>
      <c r="N121" s="54" t="s">
        <v>111</v>
      </c>
      <c r="O121" s="48">
        <v>5</v>
      </c>
      <c r="P121" s="48">
        <v>24</v>
      </c>
      <c r="Q121" s="48">
        <v>5</v>
      </c>
      <c r="R121" s="48">
        <v>24</v>
      </c>
      <c r="S121" s="48">
        <v>5</v>
      </c>
      <c r="T121" s="48">
        <v>13</v>
      </c>
      <c r="U121" s="48">
        <v>5</v>
      </c>
      <c r="V121" s="63">
        <f t="shared" si="7"/>
        <v>22.8</v>
      </c>
      <c r="W121" s="63">
        <f t="shared" si="7"/>
        <v>5</v>
      </c>
      <c r="X121" s="106" t="s">
        <v>238</v>
      </c>
    </row>
    <row r="122" spans="1:24">
      <c r="A122" s="36">
        <v>120</v>
      </c>
      <c r="B122" s="42" t="s">
        <v>23</v>
      </c>
      <c r="C122" s="42" t="s">
        <v>232</v>
      </c>
      <c r="D122" s="45" t="s">
        <v>241</v>
      </c>
      <c r="E122" s="52" t="s">
        <v>26</v>
      </c>
      <c r="F122" s="45"/>
      <c r="G122" s="50" t="s">
        <v>27</v>
      </c>
      <c r="H122" s="51">
        <v>44200</v>
      </c>
      <c r="I122" s="51">
        <v>44197</v>
      </c>
      <c r="J122" s="57">
        <v>9.6</v>
      </c>
      <c r="K122" s="48">
        <v>1</v>
      </c>
      <c r="L122" s="54" t="s">
        <v>109</v>
      </c>
      <c r="M122" s="48">
        <v>10</v>
      </c>
      <c r="N122" s="54" t="s">
        <v>111</v>
      </c>
      <c r="O122" s="48">
        <v>10</v>
      </c>
      <c r="P122" s="48">
        <v>26</v>
      </c>
      <c r="Q122" s="48">
        <v>9</v>
      </c>
      <c r="R122" s="48">
        <v>24</v>
      </c>
      <c r="S122" s="48">
        <v>9</v>
      </c>
      <c r="T122" s="48">
        <v>13</v>
      </c>
      <c r="U122" s="48">
        <v>10</v>
      </c>
      <c r="V122" s="63">
        <f t="shared" si="7"/>
        <v>23.2</v>
      </c>
      <c r="W122" s="63">
        <f t="shared" si="7"/>
        <v>9.6</v>
      </c>
      <c r="X122" s="106" t="s">
        <v>238</v>
      </c>
    </row>
    <row r="123" spans="1:24">
      <c r="A123" s="36">
        <v>121</v>
      </c>
      <c r="B123" s="42" t="s">
        <v>23</v>
      </c>
      <c r="C123" s="42" t="s">
        <v>232</v>
      </c>
      <c r="D123" s="45" t="s">
        <v>242</v>
      </c>
      <c r="E123" s="52" t="s">
        <v>26</v>
      </c>
      <c r="F123" s="45"/>
      <c r="G123" s="50" t="s">
        <v>27</v>
      </c>
      <c r="H123" s="51">
        <v>44200</v>
      </c>
      <c r="I123" s="51">
        <v>44197</v>
      </c>
      <c r="J123" s="57">
        <v>10</v>
      </c>
      <c r="K123" s="48">
        <v>1</v>
      </c>
      <c r="L123" s="54" t="s">
        <v>109</v>
      </c>
      <c r="M123" s="48">
        <v>10</v>
      </c>
      <c r="N123" s="54" t="s">
        <v>111</v>
      </c>
      <c r="O123" s="48">
        <v>10</v>
      </c>
      <c r="P123" s="48">
        <v>24</v>
      </c>
      <c r="Q123" s="48">
        <v>10</v>
      </c>
      <c r="R123" s="48">
        <v>25</v>
      </c>
      <c r="S123" s="48">
        <v>10</v>
      </c>
      <c r="T123" s="55" t="s">
        <v>118</v>
      </c>
      <c r="U123" s="48">
        <v>10</v>
      </c>
      <c r="V123" s="63">
        <f>(L123+N123+P123+R123+T123)/5</f>
        <v>23</v>
      </c>
      <c r="W123" s="63">
        <f>(M123+O123+Q123+S123)/4</f>
        <v>10</v>
      </c>
      <c r="X123" s="106" t="s">
        <v>238</v>
      </c>
    </row>
    <row r="124" spans="1:24">
      <c r="A124" s="36">
        <v>122</v>
      </c>
      <c r="B124" s="42" t="s">
        <v>23</v>
      </c>
      <c r="C124" s="42" t="s">
        <v>232</v>
      </c>
      <c r="D124" s="45" t="s">
        <v>243</v>
      </c>
      <c r="E124" s="52" t="s">
        <v>26</v>
      </c>
      <c r="F124" s="45"/>
      <c r="G124" s="50" t="s">
        <v>27</v>
      </c>
      <c r="H124" s="51">
        <v>44200</v>
      </c>
      <c r="I124" s="51">
        <v>44197</v>
      </c>
      <c r="J124" s="57">
        <v>10.8</v>
      </c>
      <c r="K124" s="48">
        <v>1</v>
      </c>
      <c r="L124" s="54" t="s">
        <v>109</v>
      </c>
      <c r="M124" s="48">
        <v>12</v>
      </c>
      <c r="N124" s="54" t="s">
        <v>111</v>
      </c>
      <c r="O124" s="48">
        <v>12</v>
      </c>
      <c r="P124" s="48">
        <v>24</v>
      </c>
      <c r="Q124" s="48">
        <v>10</v>
      </c>
      <c r="R124" s="48">
        <v>24</v>
      </c>
      <c r="S124" s="48">
        <v>10</v>
      </c>
      <c r="T124" s="48">
        <v>13</v>
      </c>
      <c r="U124" s="48">
        <v>10</v>
      </c>
      <c r="V124" s="63">
        <f>(L124+N124+P124+R124+T124)/5</f>
        <v>22.8</v>
      </c>
      <c r="W124" s="63">
        <f>(M124+O124+Q124+S124+U124)/5</f>
        <v>10.8</v>
      </c>
      <c r="X124" s="106" t="s">
        <v>238</v>
      </c>
    </row>
    <row r="125" spans="1:24">
      <c r="A125" s="36">
        <v>123</v>
      </c>
      <c r="B125" s="42" t="s">
        <v>23</v>
      </c>
      <c r="C125" s="42" t="s">
        <v>232</v>
      </c>
      <c r="D125" s="45" t="s">
        <v>244</v>
      </c>
      <c r="E125" s="52" t="s">
        <v>26</v>
      </c>
      <c r="F125" s="45"/>
      <c r="G125" s="50" t="s">
        <v>27</v>
      </c>
      <c r="H125" s="51">
        <v>44200</v>
      </c>
      <c r="I125" s="51">
        <v>44197</v>
      </c>
      <c r="J125" s="57">
        <v>11</v>
      </c>
      <c r="K125" s="48">
        <v>1</v>
      </c>
      <c r="L125" s="54" t="s">
        <v>109</v>
      </c>
      <c r="M125" s="48">
        <v>11</v>
      </c>
      <c r="N125" s="54" t="s">
        <v>111</v>
      </c>
      <c r="O125" s="48">
        <v>11</v>
      </c>
      <c r="P125" s="48">
        <v>24</v>
      </c>
      <c r="Q125" s="48">
        <v>11</v>
      </c>
      <c r="R125" s="48">
        <v>25</v>
      </c>
      <c r="S125" s="48">
        <v>12</v>
      </c>
      <c r="T125" s="48">
        <v>13</v>
      </c>
      <c r="U125" s="48">
        <v>10</v>
      </c>
      <c r="V125" s="63">
        <f>(L125+N125+P125+R125+T125)/5</f>
        <v>23</v>
      </c>
      <c r="W125" s="63">
        <f>(M125+O125+Q125+S125+U125)/5</f>
        <v>11</v>
      </c>
      <c r="X125" s="106" t="s">
        <v>238</v>
      </c>
    </row>
    <row r="126" ht="20.25" customHeight="1" spans="1:24">
      <c r="A126" s="36">
        <v>124</v>
      </c>
      <c r="B126" s="42"/>
      <c r="C126" s="42" t="s">
        <v>232</v>
      </c>
      <c r="D126" s="45" t="s">
        <v>245</v>
      </c>
      <c r="E126" s="52"/>
      <c r="F126" s="45"/>
      <c r="G126" s="50" t="s">
        <v>27</v>
      </c>
      <c r="H126" s="47">
        <v>44327</v>
      </c>
      <c r="I126" s="47">
        <v>44327</v>
      </c>
      <c r="J126" s="57">
        <v>9</v>
      </c>
      <c r="K126" s="48">
        <v>1</v>
      </c>
      <c r="L126" s="54" t="s">
        <v>109</v>
      </c>
      <c r="M126" s="48">
        <v>9</v>
      </c>
      <c r="N126" s="54" t="s">
        <v>111</v>
      </c>
      <c r="O126" s="48">
        <v>9</v>
      </c>
      <c r="P126" s="48">
        <v>27</v>
      </c>
      <c r="Q126" s="48">
        <v>9</v>
      </c>
      <c r="R126" s="48">
        <v>26</v>
      </c>
      <c r="S126" s="48">
        <v>9</v>
      </c>
      <c r="T126" s="48">
        <v>15</v>
      </c>
      <c r="U126" s="48">
        <v>9</v>
      </c>
      <c r="V126" s="63">
        <f>(L126+N126+P126+R126+T126)/5</f>
        <v>24.2</v>
      </c>
      <c r="W126" s="63">
        <f>(M126+O126+Q126+S126+U126)/5</f>
        <v>9</v>
      </c>
      <c r="X126" s="106" t="s">
        <v>246</v>
      </c>
    </row>
    <row r="127" ht="24" spans="1:24">
      <c r="A127" s="36">
        <v>125</v>
      </c>
      <c r="B127" s="42" t="s">
        <v>23</v>
      </c>
      <c r="C127" s="42" t="s">
        <v>232</v>
      </c>
      <c r="D127" s="45" t="s">
        <v>247</v>
      </c>
      <c r="E127" s="42" t="s">
        <v>248</v>
      </c>
      <c r="F127" s="45"/>
      <c r="G127" s="50" t="s">
        <v>27</v>
      </c>
      <c r="H127" s="51">
        <v>44200</v>
      </c>
      <c r="I127" s="51">
        <v>44197</v>
      </c>
      <c r="J127" s="57">
        <v>10.4</v>
      </c>
      <c r="K127" s="48">
        <v>1</v>
      </c>
      <c r="L127" s="54" t="s">
        <v>109</v>
      </c>
      <c r="M127" s="48">
        <v>11</v>
      </c>
      <c r="N127" s="54" t="s">
        <v>111</v>
      </c>
      <c r="O127" s="48">
        <v>11</v>
      </c>
      <c r="P127" s="48">
        <v>24</v>
      </c>
      <c r="Q127" s="48">
        <v>10</v>
      </c>
      <c r="R127" s="48">
        <v>25</v>
      </c>
      <c r="S127" s="48">
        <v>10</v>
      </c>
      <c r="T127" s="48">
        <v>13</v>
      </c>
      <c r="U127" s="48">
        <v>10</v>
      </c>
      <c r="V127" s="63">
        <f>(L127+N127+P127+R127+T127)/5</f>
        <v>23</v>
      </c>
      <c r="W127" s="63">
        <f>(M127+O127+Q127+S127+U127)/5</f>
        <v>10.4</v>
      </c>
      <c r="X127" s="105" t="s">
        <v>235</v>
      </c>
    </row>
    <row r="128" spans="1:24">
      <c r="A128" s="36">
        <v>126</v>
      </c>
      <c r="B128" s="42" t="s">
        <v>23</v>
      </c>
      <c r="C128" s="43" t="s">
        <v>249</v>
      </c>
      <c r="D128" s="44" t="s">
        <v>250</v>
      </c>
      <c r="E128" s="52" t="s">
        <v>95</v>
      </c>
      <c r="F128" s="45"/>
      <c r="G128" s="46" t="s">
        <v>35</v>
      </c>
      <c r="H128" s="51" t="s">
        <v>63</v>
      </c>
      <c r="I128" s="51">
        <v>44197</v>
      </c>
      <c r="J128" s="57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71"/>
      <c r="W128" s="85"/>
      <c r="X128" s="80" t="s">
        <v>39</v>
      </c>
    </row>
    <row r="129" spans="1:24">
      <c r="A129" s="36">
        <v>127</v>
      </c>
      <c r="B129" s="42" t="s">
        <v>23</v>
      </c>
      <c r="C129" s="42" t="s">
        <v>249</v>
      </c>
      <c r="D129" s="45" t="s">
        <v>251</v>
      </c>
      <c r="E129" s="52" t="s">
        <v>95</v>
      </c>
      <c r="F129" s="45"/>
      <c r="G129" s="46" t="s">
        <v>27</v>
      </c>
      <c r="H129" s="51">
        <v>44197</v>
      </c>
      <c r="I129" s="51">
        <v>44197</v>
      </c>
      <c r="J129" s="57">
        <v>13</v>
      </c>
      <c r="K129" s="48">
        <v>2</v>
      </c>
      <c r="L129" s="48">
        <v>10</v>
      </c>
      <c r="M129" s="48">
        <v>13</v>
      </c>
      <c r="N129" s="48">
        <v>10</v>
      </c>
      <c r="O129" s="48">
        <v>13</v>
      </c>
      <c r="P129" s="48">
        <v>10</v>
      </c>
      <c r="Q129" s="48">
        <v>13</v>
      </c>
      <c r="R129" s="48">
        <v>10</v>
      </c>
      <c r="S129" s="48">
        <v>13</v>
      </c>
      <c r="T129" s="48">
        <v>10</v>
      </c>
      <c r="U129" s="48">
        <v>13</v>
      </c>
      <c r="V129" s="63">
        <f t="shared" ref="V129:W131" si="8">(L129+N129+P129+R129+T129)/5</f>
        <v>10</v>
      </c>
      <c r="W129" s="63">
        <f t="shared" si="8"/>
        <v>13</v>
      </c>
      <c r="X129" s="80" t="s">
        <v>252</v>
      </c>
    </row>
    <row r="130" spans="1:24">
      <c r="A130" s="36">
        <v>128</v>
      </c>
      <c r="B130" s="42" t="s">
        <v>23</v>
      </c>
      <c r="C130" s="42" t="s">
        <v>249</v>
      </c>
      <c r="D130" s="44" t="s">
        <v>253</v>
      </c>
      <c r="E130" s="52" t="s">
        <v>95</v>
      </c>
      <c r="F130" s="45"/>
      <c r="G130" s="46" t="s">
        <v>27</v>
      </c>
      <c r="H130" s="107">
        <v>44348</v>
      </c>
      <c r="I130" s="51">
        <v>44197</v>
      </c>
      <c r="J130" s="57">
        <v>10</v>
      </c>
      <c r="K130" s="54" t="s">
        <v>108</v>
      </c>
      <c r="L130" s="54" t="s">
        <v>29</v>
      </c>
      <c r="M130" s="54" t="s">
        <v>30</v>
      </c>
      <c r="N130" s="54" t="s">
        <v>29</v>
      </c>
      <c r="O130" s="54" t="s">
        <v>30</v>
      </c>
      <c r="P130" s="54" t="s">
        <v>113</v>
      </c>
      <c r="Q130" s="54" t="s">
        <v>30</v>
      </c>
      <c r="R130" s="54" t="s">
        <v>234</v>
      </c>
      <c r="S130" s="54" t="s">
        <v>30</v>
      </c>
      <c r="T130" s="54" t="s">
        <v>110</v>
      </c>
      <c r="U130" s="54" t="s">
        <v>30</v>
      </c>
      <c r="V130" s="63">
        <f t="shared" si="8"/>
        <v>19.4</v>
      </c>
      <c r="W130" s="63">
        <f t="shared" si="8"/>
        <v>10</v>
      </c>
      <c r="X130" s="117" t="s">
        <v>254</v>
      </c>
    </row>
    <row r="131" spans="1:24">
      <c r="A131" s="36">
        <v>129</v>
      </c>
      <c r="B131" s="42" t="s">
        <v>23</v>
      </c>
      <c r="C131" s="42" t="s">
        <v>249</v>
      </c>
      <c r="D131" s="45" t="s">
        <v>255</v>
      </c>
      <c r="E131" s="52" t="s">
        <v>95</v>
      </c>
      <c r="F131" s="45"/>
      <c r="G131" s="46" t="s">
        <v>27</v>
      </c>
      <c r="H131" s="51">
        <v>44211</v>
      </c>
      <c r="I131" s="51">
        <v>44197</v>
      </c>
      <c r="J131" s="57">
        <v>15.6</v>
      </c>
      <c r="K131" s="48">
        <v>1</v>
      </c>
      <c r="L131" s="48">
        <v>10</v>
      </c>
      <c r="M131" s="48">
        <v>12</v>
      </c>
      <c r="N131" s="48">
        <v>10</v>
      </c>
      <c r="O131" s="48">
        <v>21</v>
      </c>
      <c r="P131" s="48">
        <v>10</v>
      </c>
      <c r="Q131" s="48">
        <v>12</v>
      </c>
      <c r="R131" s="48">
        <v>10</v>
      </c>
      <c r="S131" s="48">
        <v>21</v>
      </c>
      <c r="T131" s="48">
        <v>3</v>
      </c>
      <c r="U131" s="48">
        <v>12</v>
      </c>
      <c r="V131" s="63">
        <f t="shared" si="8"/>
        <v>8.6</v>
      </c>
      <c r="W131" s="63">
        <f t="shared" si="8"/>
        <v>15.6</v>
      </c>
      <c r="X131" s="80" t="s">
        <v>256</v>
      </c>
    </row>
    <row r="132" spans="1:24">
      <c r="A132" s="36">
        <v>130</v>
      </c>
      <c r="B132" s="42" t="s">
        <v>23</v>
      </c>
      <c r="C132" s="42" t="s">
        <v>249</v>
      </c>
      <c r="D132" s="44" t="s">
        <v>257</v>
      </c>
      <c r="E132" s="52" t="s">
        <v>95</v>
      </c>
      <c r="F132" s="45"/>
      <c r="G132" s="46" t="s">
        <v>35</v>
      </c>
      <c r="H132" s="51" t="s">
        <v>63</v>
      </c>
      <c r="I132" s="51">
        <v>44197</v>
      </c>
      <c r="J132" s="57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71"/>
      <c r="W132" s="85"/>
      <c r="X132" s="80" t="s">
        <v>39</v>
      </c>
    </row>
    <row r="133" spans="1:24">
      <c r="A133" s="36">
        <v>131</v>
      </c>
      <c r="B133" s="42" t="s">
        <v>23</v>
      </c>
      <c r="C133" s="42" t="s">
        <v>249</v>
      </c>
      <c r="D133" s="44" t="s">
        <v>258</v>
      </c>
      <c r="E133" s="52" t="s">
        <v>95</v>
      </c>
      <c r="F133" s="45"/>
      <c r="G133" s="46" t="s">
        <v>35</v>
      </c>
      <c r="H133" s="51" t="s">
        <v>63</v>
      </c>
      <c r="I133" s="51">
        <v>44197</v>
      </c>
      <c r="J133" s="57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71"/>
      <c r="W133" s="85"/>
      <c r="X133" s="80" t="s">
        <v>39</v>
      </c>
    </row>
    <row r="134" spans="1:24">
      <c r="A134" s="36">
        <v>132</v>
      </c>
      <c r="B134" s="53" t="s">
        <v>23</v>
      </c>
      <c r="C134" s="42" t="s">
        <v>249</v>
      </c>
      <c r="D134" s="45" t="s">
        <v>259</v>
      </c>
      <c r="E134" s="96" t="s">
        <v>260</v>
      </c>
      <c r="F134" s="96"/>
      <c r="G134" s="46" t="s">
        <v>27</v>
      </c>
      <c r="H134" s="51">
        <v>44256</v>
      </c>
      <c r="I134" s="51">
        <v>44197</v>
      </c>
      <c r="J134" s="57">
        <v>10</v>
      </c>
      <c r="K134" s="48">
        <v>1</v>
      </c>
      <c r="L134" s="48">
        <v>22</v>
      </c>
      <c r="M134" s="48">
        <v>10</v>
      </c>
      <c r="N134" s="48">
        <v>22</v>
      </c>
      <c r="O134" s="48">
        <v>10</v>
      </c>
      <c r="P134" s="48">
        <v>21</v>
      </c>
      <c r="Q134" s="48">
        <v>10</v>
      </c>
      <c r="R134" s="48">
        <v>20</v>
      </c>
      <c r="S134" s="48">
        <v>10</v>
      </c>
      <c r="T134" s="48">
        <v>12</v>
      </c>
      <c r="U134" s="48">
        <v>10</v>
      </c>
      <c r="V134" s="63">
        <f t="shared" ref="V134:W136" si="9">(L134+N134+P134+R134+T134)/5</f>
        <v>19.4</v>
      </c>
      <c r="W134" s="63">
        <f t="shared" si="9"/>
        <v>10</v>
      </c>
      <c r="X134" s="80" t="s">
        <v>261</v>
      </c>
    </row>
    <row r="135" spans="1:24">
      <c r="A135" s="36">
        <v>133</v>
      </c>
      <c r="B135" s="95"/>
      <c r="C135" s="42" t="s">
        <v>249</v>
      </c>
      <c r="D135" s="44" t="s">
        <v>262</v>
      </c>
      <c r="E135" s="92"/>
      <c r="F135" s="45"/>
      <c r="G135" s="48" t="s">
        <v>44</v>
      </c>
      <c r="H135" s="51">
        <v>44256</v>
      </c>
      <c r="I135" s="47" t="s">
        <v>63</v>
      </c>
      <c r="J135" s="57">
        <v>10.8</v>
      </c>
      <c r="K135" s="48">
        <v>1</v>
      </c>
      <c r="L135" s="48">
        <v>22</v>
      </c>
      <c r="M135" s="48">
        <v>11</v>
      </c>
      <c r="N135" s="48">
        <v>22</v>
      </c>
      <c r="O135" s="48">
        <v>10</v>
      </c>
      <c r="P135" s="48">
        <v>21</v>
      </c>
      <c r="Q135" s="48">
        <v>11</v>
      </c>
      <c r="R135" s="48">
        <v>20</v>
      </c>
      <c r="S135" s="48">
        <v>11</v>
      </c>
      <c r="T135" s="48">
        <v>12</v>
      </c>
      <c r="U135" s="48">
        <v>11</v>
      </c>
      <c r="V135" s="63">
        <f t="shared" si="9"/>
        <v>19.4</v>
      </c>
      <c r="W135" s="63">
        <f t="shared" si="9"/>
        <v>10.8</v>
      </c>
      <c r="X135" s="80" t="s">
        <v>156</v>
      </c>
    </row>
    <row r="136" spans="1:24">
      <c r="A136" s="36">
        <v>134</v>
      </c>
      <c r="B136" s="95"/>
      <c r="C136" s="42" t="s">
        <v>249</v>
      </c>
      <c r="D136" s="44" t="s">
        <v>263</v>
      </c>
      <c r="E136" s="92"/>
      <c r="F136" s="45"/>
      <c r="G136" s="48" t="s">
        <v>44</v>
      </c>
      <c r="H136" s="51">
        <v>44256</v>
      </c>
      <c r="I136" s="47" t="s">
        <v>63</v>
      </c>
      <c r="J136" s="57">
        <v>10</v>
      </c>
      <c r="K136" s="48">
        <v>1</v>
      </c>
      <c r="L136" s="48">
        <v>22</v>
      </c>
      <c r="M136" s="48">
        <v>10</v>
      </c>
      <c r="N136" s="48">
        <v>22</v>
      </c>
      <c r="O136" s="48">
        <v>10</v>
      </c>
      <c r="P136" s="48">
        <v>21</v>
      </c>
      <c r="Q136" s="48">
        <v>10</v>
      </c>
      <c r="R136" s="48">
        <v>20</v>
      </c>
      <c r="S136" s="48">
        <v>10</v>
      </c>
      <c r="T136" s="48">
        <v>12</v>
      </c>
      <c r="U136" s="48">
        <v>10</v>
      </c>
      <c r="V136" s="63">
        <f t="shared" si="9"/>
        <v>19.4</v>
      </c>
      <c r="W136" s="63">
        <f t="shared" si="9"/>
        <v>10</v>
      </c>
      <c r="X136" s="118" t="s">
        <v>156</v>
      </c>
    </row>
    <row r="137" spans="1:24">
      <c r="A137" s="36">
        <v>135</v>
      </c>
      <c r="B137" s="95" t="s">
        <v>23</v>
      </c>
      <c r="C137" s="42" t="s">
        <v>264</v>
      </c>
      <c r="D137" s="44" t="s">
        <v>265</v>
      </c>
      <c r="E137" s="92" t="s">
        <v>26</v>
      </c>
      <c r="F137" s="45"/>
      <c r="G137" s="54" t="s">
        <v>62</v>
      </c>
      <c r="H137" s="47" t="s">
        <v>63</v>
      </c>
      <c r="I137" s="47" t="s">
        <v>63</v>
      </c>
      <c r="J137" s="57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85"/>
      <c r="W137" s="85"/>
      <c r="X137" s="86" t="s">
        <v>266</v>
      </c>
    </row>
    <row r="138" spans="1:24">
      <c r="A138" s="36">
        <v>136</v>
      </c>
      <c r="B138" s="95" t="s">
        <v>23</v>
      </c>
      <c r="C138" s="42" t="s">
        <v>264</v>
      </c>
      <c r="D138" s="45" t="s">
        <v>267</v>
      </c>
      <c r="E138" s="92" t="s">
        <v>26</v>
      </c>
      <c r="F138" s="45"/>
      <c r="G138" s="46" t="s">
        <v>27</v>
      </c>
      <c r="H138" s="108">
        <v>44197</v>
      </c>
      <c r="I138" s="47">
        <v>44197</v>
      </c>
      <c r="J138" s="57">
        <v>9.2</v>
      </c>
      <c r="K138" s="55" t="s">
        <v>126</v>
      </c>
      <c r="L138" s="48">
        <v>31</v>
      </c>
      <c r="M138" s="48">
        <v>9</v>
      </c>
      <c r="N138" s="48">
        <v>31</v>
      </c>
      <c r="O138" s="48">
        <v>9</v>
      </c>
      <c r="P138" s="48">
        <v>30</v>
      </c>
      <c r="Q138" s="48">
        <v>9</v>
      </c>
      <c r="R138" s="48">
        <v>31</v>
      </c>
      <c r="S138" s="48">
        <v>10</v>
      </c>
      <c r="T138" s="48">
        <v>17</v>
      </c>
      <c r="U138" s="48">
        <v>9</v>
      </c>
      <c r="V138" s="63">
        <f>(L138+N138+P138+R138+T138)/5</f>
        <v>28</v>
      </c>
      <c r="W138" s="63">
        <f>(M138+O138+Q138+S138+U138)/5</f>
        <v>9.2</v>
      </c>
      <c r="X138" s="86" t="s">
        <v>268</v>
      </c>
    </row>
    <row r="139" spans="1:24">
      <c r="A139" s="36">
        <v>137</v>
      </c>
      <c r="B139" s="95" t="s">
        <v>23</v>
      </c>
      <c r="C139" s="42" t="s">
        <v>264</v>
      </c>
      <c r="D139" s="44" t="s">
        <v>269</v>
      </c>
      <c r="E139" s="92" t="s">
        <v>26</v>
      </c>
      <c r="F139" s="45"/>
      <c r="G139" s="54" t="s">
        <v>35</v>
      </c>
      <c r="H139" s="47" t="s">
        <v>63</v>
      </c>
      <c r="I139" s="108">
        <v>44197</v>
      </c>
      <c r="J139" s="57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85"/>
      <c r="W139" s="85"/>
      <c r="X139" s="86" t="s">
        <v>270</v>
      </c>
    </row>
    <row r="140" spans="1:24">
      <c r="A140" s="36">
        <v>138</v>
      </c>
      <c r="B140" s="95" t="s">
        <v>23</v>
      </c>
      <c r="C140" s="43" t="s">
        <v>264</v>
      </c>
      <c r="D140" s="44" t="s">
        <v>271</v>
      </c>
      <c r="E140" s="92" t="s">
        <v>26</v>
      </c>
      <c r="F140" s="45"/>
      <c r="G140" s="54" t="s">
        <v>35</v>
      </c>
      <c r="H140" s="47" t="s">
        <v>63</v>
      </c>
      <c r="I140" s="47">
        <v>44197</v>
      </c>
      <c r="J140" s="57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85"/>
      <c r="W140" s="85"/>
      <c r="X140" s="86" t="s">
        <v>39</v>
      </c>
    </row>
    <row r="141" spans="1:24">
      <c r="A141" s="36">
        <v>139</v>
      </c>
      <c r="B141" s="95" t="s">
        <v>23</v>
      </c>
      <c r="C141" s="43" t="s">
        <v>264</v>
      </c>
      <c r="D141" s="44" t="s">
        <v>272</v>
      </c>
      <c r="E141" s="92" t="s">
        <v>26</v>
      </c>
      <c r="F141" s="45"/>
      <c r="G141" s="55" t="s">
        <v>62</v>
      </c>
      <c r="H141" s="47" t="s">
        <v>63</v>
      </c>
      <c r="I141" s="47" t="s">
        <v>63</v>
      </c>
      <c r="J141" s="57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85"/>
      <c r="W141" s="85"/>
      <c r="X141" s="86" t="s">
        <v>273</v>
      </c>
    </row>
    <row r="142" spans="1:24">
      <c r="A142" s="36">
        <v>140</v>
      </c>
      <c r="B142" s="95" t="s">
        <v>23</v>
      </c>
      <c r="C142" s="43" t="s">
        <v>264</v>
      </c>
      <c r="D142" s="44" t="s">
        <v>274</v>
      </c>
      <c r="E142" s="92" t="s">
        <v>26</v>
      </c>
      <c r="F142" s="45"/>
      <c r="G142" s="54" t="s">
        <v>62</v>
      </c>
      <c r="H142" s="47" t="s">
        <v>63</v>
      </c>
      <c r="I142" s="47" t="s">
        <v>63</v>
      </c>
      <c r="J142" s="57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85"/>
      <c r="W142" s="119"/>
      <c r="X142" s="86" t="s">
        <v>62</v>
      </c>
    </row>
    <row r="143" spans="1:24">
      <c r="A143" s="36">
        <v>141</v>
      </c>
      <c r="B143" s="95" t="s">
        <v>23</v>
      </c>
      <c r="C143" s="43" t="s">
        <v>264</v>
      </c>
      <c r="D143" s="44" t="s">
        <v>275</v>
      </c>
      <c r="E143" s="92" t="s">
        <v>26</v>
      </c>
      <c r="F143" s="45"/>
      <c r="G143" s="54" t="s">
        <v>35</v>
      </c>
      <c r="H143" s="47" t="s">
        <v>63</v>
      </c>
      <c r="I143" s="108">
        <v>44197</v>
      </c>
      <c r="J143" s="57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85"/>
      <c r="W143" s="119"/>
      <c r="X143" s="86" t="s">
        <v>39</v>
      </c>
    </row>
    <row r="144" spans="1:24">
      <c r="A144" s="36">
        <v>142</v>
      </c>
      <c r="B144" s="42" t="s">
        <v>23</v>
      </c>
      <c r="C144" s="43" t="s">
        <v>276</v>
      </c>
      <c r="D144" s="44" t="s">
        <v>277</v>
      </c>
      <c r="E144" s="52" t="s">
        <v>26</v>
      </c>
      <c r="F144" s="45"/>
      <c r="G144" s="46" t="s">
        <v>27</v>
      </c>
      <c r="H144" s="47">
        <v>44200</v>
      </c>
      <c r="I144" s="51">
        <v>44197</v>
      </c>
      <c r="J144" s="57">
        <v>10.2</v>
      </c>
      <c r="K144" s="48">
        <v>1</v>
      </c>
      <c r="L144" s="46">
        <v>27</v>
      </c>
      <c r="M144" s="46">
        <v>10</v>
      </c>
      <c r="N144" s="46">
        <v>26</v>
      </c>
      <c r="O144" s="46">
        <v>10</v>
      </c>
      <c r="P144" s="46">
        <v>24</v>
      </c>
      <c r="Q144" s="46">
        <v>11</v>
      </c>
      <c r="R144" s="46">
        <v>21</v>
      </c>
      <c r="S144" s="46">
        <v>10</v>
      </c>
      <c r="T144" s="48">
        <v>15</v>
      </c>
      <c r="U144" s="46">
        <v>10</v>
      </c>
      <c r="V144" s="63">
        <f t="shared" ref="V144:W155" si="10">(L144+N144+P144+R144+T144)/5</f>
        <v>22.6</v>
      </c>
      <c r="W144" s="68">
        <f t="shared" si="10"/>
        <v>10.2</v>
      </c>
      <c r="X144" s="118" t="s">
        <v>87</v>
      </c>
    </row>
    <row r="145" spans="1:24">
      <c r="A145" s="36">
        <v>143</v>
      </c>
      <c r="B145" s="42" t="s">
        <v>23</v>
      </c>
      <c r="C145" s="43" t="s">
        <v>276</v>
      </c>
      <c r="D145" s="44" t="s">
        <v>278</v>
      </c>
      <c r="E145" s="52" t="s">
        <v>26</v>
      </c>
      <c r="F145" s="45"/>
      <c r="G145" s="46" t="s">
        <v>27</v>
      </c>
      <c r="H145" s="47">
        <v>44200</v>
      </c>
      <c r="I145" s="51">
        <v>44197</v>
      </c>
      <c r="J145" s="57">
        <v>14.4</v>
      </c>
      <c r="K145" s="48">
        <v>1</v>
      </c>
      <c r="L145" s="46">
        <v>27</v>
      </c>
      <c r="M145" s="46">
        <v>13</v>
      </c>
      <c r="N145" s="46">
        <v>26</v>
      </c>
      <c r="O145" s="46">
        <v>14</v>
      </c>
      <c r="P145" s="46">
        <v>23</v>
      </c>
      <c r="Q145" s="46">
        <v>15</v>
      </c>
      <c r="R145" s="46">
        <v>21</v>
      </c>
      <c r="S145" s="46">
        <v>15</v>
      </c>
      <c r="T145" s="48">
        <v>15</v>
      </c>
      <c r="U145" s="46">
        <v>15</v>
      </c>
      <c r="V145" s="63">
        <f t="shared" si="10"/>
        <v>22.4</v>
      </c>
      <c r="W145" s="68">
        <f t="shared" si="10"/>
        <v>14.4</v>
      </c>
      <c r="X145" s="118" t="s">
        <v>87</v>
      </c>
    </row>
    <row r="146" spans="1:24">
      <c r="A146" s="36">
        <v>144</v>
      </c>
      <c r="B146" s="42" t="s">
        <v>23</v>
      </c>
      <c r="C146" s="43" t="s">
        <v>276</v>
      </c>
      <c r="D146" s="44" t="s">
        <v>279</v>
      </c>
      <c r="E146" s="52" t="s">
        <v>26</v>
      </c>
      <c r="F146" s="45"/>
      <c r="G146" s="46" t="s">
        <v>27</v>
      </c>
      <c r="H146" s="47">
        <v>44200</v>
      </c>
      <c r="I146" s="51">
        <v>44197</v>
      </c>
      <c r="J146" s="57">
        <v>10</v>
      </c>
      <c r="K146" s="48">
        <v>1</v>
      </c>
      <c r="L146" s="46">
        <v>27</v>
      </c>
      <c r="M146" s="46">
        <v>10</v>
      </c>
      <c r="N146" s="46">
        <v>26</v>
      </c>
      <c r="O146" s="46">
        <v>10</v>
      </c>
      <c r="P146" s="46">
        <v>11</v>
      </c>
      <c r="Q146" s="46">
        <v>10</v>
      </c>
      <c r="R146" s="46">
        <v>20</v>
      </c>
      <c r="S146" s="46">
        <v>10</v>
      </c>
      <c r="T146" s="48">
        <v>16</v>
      </c>
      <c r="U146" s="46">
        <v>10</v>
      </c>
      <c r="V146" s="63">
        <f t="shared" si="10"/>
        <v>20</v>
      </c>
      <c r="W146" s="68">
        <f t="shared" si="10"/>
        <v>10</v>
      </c>
      <c r="X146" s="118" t="s">
        <v>87</v>
      </c>
    </row>
    <row r="147" ht="24" spans="1:24">
      <c r="A147" s="36">
        <v>145</v>
      </c>
      <c r="B147" s="42" t="s">
        <v>23</v>
      </c>
      <c r="C147" s="43" t="s">
        <v>276</v>
      </c>
      <c r="D147" s="44" t="s">
        <v>280</v>
      </c>
      <c r="E147" s="52" t="s">
        <v>26</v>
      </c>
      <c r="F147" s="45"/>
      <c r="G147" s="46" t="s">
        <v>27</v>
      </c>
      <c r="H147" s="47">
        <v>44200</v>
      </c>
      <c r="I147" s="51">
        <v>44197</v>
      </c>
      <c r="J147" s="57">
        <v>10</v>
      </c>
      <c r="K147" s="48">
        <v>1</v>
      </c>
      <c r="L147" s="48">
        <v>27</v>
      </c>
      <c r="M147" s="48">
        <v>10</v>
      </c>
      <c r="N147" s="48">
        <v>26</v>
      </c>
      <c r="O147" s="48">
        <v>10</v>
      </c>
      <c r="P147" s="48">
        <v>24</v>
      </c>
      <c r="Q147" s="48">
        <v>10</v>
      </c>
      <c r="R147" s="48">
        <v>21</v>
      </c>
      <c r="S147" s="48">
        <v>10</v>
      </c>
      <c r="T147" s="48">
        <v>14</v>
      </c>
      <c r="U147" s="48">
        <v>10</v>
      </c>
      <c r="V147" s="63">
        <f t="shared" si="10"/>
        <v>22.4</v>
      </c>
      <c r="W147" s="68">
        <f t="shared" si="10"/>
        <v>10</v>
      </c>
      <c r="X147" s="120" t="s">
        <v>161</v>
      </c>
    </row>
    <row r="148" ht="24" spans="1:24">
      <c r="A148" s="36">
        <v>146</v>
      </c>
      <c r="B148" s="42" t="s">
        <v>23</v>
      </c>
      <c r="C148" s="43" t="s">
        <v>276</v>
      </c>
      <c r="D148" s="44" t="s">
        <v>281</v>
      </c>
      <c r="E148" s="52" t="s">
        <v>26</v>
      </c>
      <c r="F148" s="45"/>
      <c r="G148" s="46" t="s">
        <v>27</v>
      </c>
      <c r="H148" s="47">
        <v>44197</v>
      </c>
      <c r="I148" s="51">
        <v>44197</v>
      </c>
      <c r="J148" s="57">
        <v>9.4</v>
      </c>
      <c r="K148" s="48">
        <v>1</v>
      </c>
      <c r="L148" s="48">
        <v>27</v>
      </c>
      <c r="M148" s="48">
        <v>9</v>
      </c>
      <c r="N148" s="48">
        <v>26</v>
      </c>
      <c r="O148" s="48">
        <v>10</v>
      </c>
      <c r="P148" s="48">
        <v>27</v>
      </c>
      <c r="Q148" s="48">
        <v>10</v>
      </c>
      <c r="R148" s="48">
        <v>20</v>
      </c>
      <c r="S148" s="48">
        <v>10</v>
      </c>
      <c r="T148" s="48">
        <v>15</v>
      </c>
      <c r="U148" s="48">
        <v>8</v>
      </c>
      <c r="V148" s="63">
        <f t="shared" si="10"/>
        <v>23</v>
      </c>
      <c r="W148" s="68">
        <f t="shared" si="10"/>
        <v>9.4</v>
      </c>
      <c r="X148" s="121" t="s">
        <v>282</v>
      </c>
    </row>
    <row r="149" ht="24" spans="1:24">
      <c r="A149" s="36">
        <v>147</v>
      </c>
      <c r="B149" s="42" t="s">
        <v>23</v>
      </c>
      <c r="C149" s="43" t="s">
        <v>276</v>
      </c>
      <c r="D149" s="44" t="s">
        <v>283</v>
      </c>
      <c r="E149" s="52" t="s">
        <v>26</v>
      </c>
      <c r="F149" s="45"/>
      <c r="G149" s="46" t="s">
        <v>27</v>
      </c>
      <c r="H149" s="47">
        <v>44200</v>
      </c>
      <c r="I149" s="51">
        <v>44197</v>
      </c>
      <c r="J149" s="57">
        <v>10</v>
      </c>
      <c r="K149" s="48">
        <v>1</v>
      </c>
      <c r="L149" s="48">
        <v>27</v>
      </c>
      <c r="M149" s="48">
        <v>11</v>
      </c>
      <c r="N149" s="48">
        <v>26</v>
      </c>
      <c r="O149" s="48">
        <v>11</v>
      </c>
      <c r="P149" s="48">
        <v>24</v>
      </c>
      <c r="Q149" s="48">
        <v>11</v>
      </c>
      <c r="R149" s="48">
        <v>8</v>
      </c>
      <c r="S149" s="48">
        <v>11</v>
      </c>
      <c r="T149" s="48">
        <v>4</v>
      </c>
      <c r="U149" s="48">
        <v>6</v>
      </c>
      <c r="V149" s="63">
        <f t="shared" si="10"/>
        <v>17.8</v>
      </c>
      <c r="W149" s="68">
        <f t="shared" si="10"/>
        <v>10</v>
      </c>
      <c r="X149" s="120" t="s">
        <v>161</v>
      </c>
    </row>
    <row r="150" ht="24" spans="1:24">
      <c r="A150" s="36">
        <v>148</v>
      </c>
      <c r="B150" s="42" t="s">
        <v>23</v>
      </c>
      <c r="C150" s="43" t="s">
        <v>276</v>
      </c>
      <c r="D150" s="44" t="s">
        <v>284</v>
      </c>
      <c r="E150" s="52" t="s">
        <v>26</v>
      </c>
      <c r="F150" s="45"/>
      <c r="G150" s="46" t="s">
        <v>27</v>
      </c>
      <c r="H150" s="47">
        <v>44200</v>
      </c>
      <c r="I150" s="51">
        <v>44197</v>
      </c>
      <c r="J150" s="57">
        <v>12</v>
      </c>
      <c r="K150" s="48">
        <v>1</v>
      </c>
      <c r="L150" s="48">
        <v>27</v>
      </c>
      <c r="M150" s="48">
        <v>14</v>
      </c>
      <c r="N150" s="48">
        <v>26</v>
      </c>
      <c r="O150" s="48">
        <v>12</v>
      </c>
      <c r="P150" s="48">
        <v>24</v>
      </c>
      <c r="Q150" s="48">
        <v>12</v>
      </c>
      <c r="R150" s="48">
        <v>21</v>
      </c>
      <c r="S150" s="48">
        <v>11</v>
      </c>
      <c r="T150" s="48">
        <v>14</v>
      </c>
      <c r="U150" s="48">
        <v>11</v>
      </c>
      <c r="V150" s="63">
        <f t="shared" si="10"/>
        <v>22.4</v>
      </c>
      <c r="W150" s="68">
        <f t="shared" si="10"/>
        <v>12</v>
      </c>
      <c r="X150" s="120" t="s">
        <v>161</v>
      </c>
    </row>
    <row r="151" ht="24" spans="1:24">
      <c r="A151" s="36">
        <v>149</v>
      </c>
      <c r="B151" s="42" t="s">
        <v>23</v>
      </c>
      <c r="C151" s="43" t="s">
        <v>276</v>
      </c>
      <c r="D151" s="44" t="s">
        <v>285</v>
      </c>
      <c r="E151" s="52" t="s">
        <v>26</v>
      </c>
      <c r="F151" s="45"/>
      <c r="G151" s="46" t="s">
        <v>27</v>
      </c>
      <c r="H151" s="47">
        <v>44200</v>
      </c>
      <c r="I151" s="51">
        <v>44197</v>
      </c>
      <c r="J151" s="57">
        <v>10.6</v>
      </c>
      <c r="K151" s="48">
        <v>1</v>
      </c>
      <c r="L151" s="48">
        <v>26</v>
      </c>
      <c r="M151" s="48">
        <v>11</v>
      </c>
      <c r="N151" s="48">
        <v>26</v>
      </c>
      <c r="O151" s="48">
        <v>11</v>
      </c>
      <c r="P151" s="48">
        <v>24</v>
      </c>
      <c r="Q151" s="48">
        <v>11</v>
      </c>
      <c r="R151" s="48">
        <v>21</v>
      </c>
      <c r="S151" s="48">
        <v>10</v>
      </c>
      <c r="T151" s="48">
        <v>15</v>
      </c>
      <c r="U151" s="48">
        <v>10</v>
      </c>
      <c r="V151" s="63">
        <f t="shared" si="10"/>
        <v>22.4</v>
      </c>
      <c r="W151" s="63">
        <f t="shared" si="10"/>
        <v>10.6</v>
      </c>
      <c r="X151" s="122" t="s">
        <v>286</v>
      </c>
    </row>
    <row r="152" ht="24" spans="1:24">
      <c r="A152" s="36">
        <v>150</v>
      </c>
      <c r="B152" s="42" t="s">
        <v>23</v>
      </c>
      <c r="C152" s="43" t="s">
        <v>276</v>
      </c>
      <c r="D152" s="44" t="s">
        <v>287</v>
      </c>
      <c r="E152" s="52" t="s">
        <v>26</v>
      </c>
      <c r="F152" s="45"/>
      <c r="G152" s="46" t="s">
        <v>27</v>
      </c>
      <c r="H152" s="51">
        <v>44197</v>
      </c>
      <c r="I152" s="51">
        <v>44197</v>
      </c>
      <c r="J152" s="57">
        <v>9.6</v>
      </c>
      <c r="K152" s="48">
        <v>1</v>
      </c>
      <c r="L152" s="48">
        <v>27</v>
      </c>
      <c r="M152" s="48">
        <v>10</v>
      </c>
      <c r="N152" s="48">
        <v>26</v>
      </c>
      <c r="O152" s="48">
        <v>10</v>
      </c>
      <c r="P152" s="48">
        <v>27</v>
      </c>
      <c r="Q152" s="48">
        <v>9</v>
      </c>
      <c r="R152" s="48">
        <v>20</v>
      </c>
      <c r="S152" s="48">
        <v>10</v>
      </c>
      <c r="T152" s="48">
        <v>15</v>
      </c>
      <c r="U152" s="48">
        <v>9</v>
      </c>
      <c r="V152" s="63">
        <f t="shared" si="10"/>
        <v>23</v>
      </c>
      <c r="W152" s="63">
        <f t="shared" si="10"/>
        <v>9.6</v>
      </c>
      <c r="X152" s="81" t="s">
        <v>282</v>
      </c>
    </row>
    <row r="153" ht="24" spans="1:24">
      <c r="A153" s="36">
        <v>151</v>
      </c>
      <c r="B153" s="42" t="s">
        <v>23</v>
      </c>
      <c r="C153" s="43" t="s">
        <v>276</v>
      </c>
      <c r="D153" s="44" t="s">
        <v>288</v>
      </c>
      <c r="E153" s="52" t="s">
        <v>26</v>
      </c>
      <c r="F153" s="45"/>
      <c r="G153" s="46" t="s">
        <v>27</v>
      </c>
      <c r="H153" s="47">
        <v>44200</v>
      </c>
      <c r="I153" s="51">
        <v>44197</v>
      </c>
      <c r="J153" s="57">
        <v>10.2</v>
      </c>
      <c r="K153" s="48">
        <v>1</v>
      </c>
      <c r="L153" s="48">
        <v>26</v>
      </c>
      <c r="M153" s="48">
        <v>11</v>
      </c>
      <c r="N153" s="48">
        <v>26</v>
      </c>
      <c r="O153" s="48">
        <v>10</v>
      </c>
      <c r="P153" s="48">
        <v>24</v>
      </c>
      <c r="Q153" s="48">
        <v>10</v>
      </c>
      <c r="R153" s="48">
        <v>21</v>
      </c>
      <c r="S153" s="48">
        <v>10</v>
      </c>
      <c r="T153" s="48">
        <v>16</v>
      </c>
      <c r="U153" s="48">
        <v>10</v>
      </c>
      <c r="V153" s="63">
        <f t="shared" si="10"/>
        <v>22.6</v>
      </c>
      <c r="W153" s="63">
        <f t="shared" si="10"/>
        <v>10.2</v>
      </c>
      <c r="X153" s="120" t="s">
        <v>161</v>
      </c>
    </row>
    <row r="154" ht="24" spans="1:24">
      <c r="A154" s="36">
        <v>152</v>
      </c>
      <c r="B154" s="42" t="s">
        <v>23</v>
      </c>
      <c r="C154" s="43" t="s">
        <v>276</v>
      </c>
      <c r="D154" s="44" t="s">
        <v>289</v>
      </c>
      <c r="E154" s="52" t="s">
        <v>26</v>
      </c>
      <c r="F154" s="45"/>
      <c r="G154" s="50" t="s">
        <v>27</v>
      </c>
      <c r="H154" s="51">
        <v>44200</v>
      </c>
      <c r="I154" s="51">
        <v>44197</v>
      </c>
      <c r="J154" s="59">
        <v>10.6</v>
      </c>
      <c r="K154" s="52">
        <v>1</v>
      </c>
      <c r="L154" s="52">
        <v>26</v>
      </c>
      <c r="M154" s="52">
        <v>10</v>
      </c>
      <c r="N154" s="52">
        <v>26</v>
      </c>
      <c r="O154" s="52">
        <v>10</v>
      </c>
      <c r="P154" s="52">
        <v>20</v>
      </c>
      <c r="Q154" s="52">
        <v>11</v>
      </c>
      <c r="R154" s="52">
        <v>21</v>
      </c>
      <c r="S154" s="52">
        <v>11</v>
      </c>
      <c r="T154" s="52">
        <v>15</v>
      </c>
      <c r="U154" s="52">
        <v>11</v>
      </c>
      <c r="V154" s="63">
        <f t="shared" si="10"/>
        <v>21.6</v>
      </c>
      <c r="W154" s="63">
        <f t="shared" si="10"/>
        <v>10.6</v>
      </c>
      <c r="X154" s="120" t="s">
        <v>161</v>
      </c>
    </row>
    <row r="155" ht="24" spans="1:24">
      <c r="A155" s="36">
        <v>153</v>
      </c>
      <c r="B155" s="42" t="s">
        <v>23</v>
      </c>
      <c r="C155" s="43" t="s">
        <v>276</v>
      </c>
      <c r="D155" s="44" t="s">
        <v>290</v>
      </c>
      <c r="E155" s="52" t="s">
        <v>26</v>
      </c>
      <c r="F155" s="45"/>
      <c r="G155" s="46" t="s">
        <v>27</v>
      </c>
      <c r="H155" s="51">
        <v>44197</v>
      </c>
      <c r="I155" s="51">
        <v>44197</v>
      </c>
      <c r="J155" s="57">
        <v>12.8</v>
      </c>
      <c r="K155" s="48">
        <v>1</v>
      </c>
      <c r="L155" s="48">
        <v>27</v>
      </c>
      <c r="M155" s="48">
        <v>14</v>
      </c>
      <c r="N155" s="48">
        <v>26</v>
      </c>
      <c r="O155" s="48">
        <v>13</v>
      </c>
      <c r="P155" s="48">
        <v>25</v>
      </c>
      <c r="Q155" s="48">
        <v>14</v>
      </c>
      <c r="R155" s="48">
        <v>17</v>
      </c>
      <c r="S155" s="48">
        <v>12</v>
      </c>
      <c r="T155" s="48">
        <v>15</v>
      </c>
      <c r="U155" s="48">
        <v>11</v>
      </c>
      <c r="V155" s="63">
        <f t="shared" si="10"/>
        <v>22</v>
      </c>
      <c r="W155" s="63">
        <f t="shared" si="10"/>
        <v>12.8</v>
      </c>
      <c r="X155" s="121" t="s">
        <v>282</v>
      </c>
    </row>
    <row r="156" spans="1:24">
      <c r="A156" s="36">
        <v>154</v>
      </c>
      <c r="B156" s="53" t="s">
        <v>23</v>
      </c>
      <c r="C156" s="42" t="s">
        <v>276</v>
      </c>
      <c r="D156" s="45" t="s">
        <v>291</v>
      </c>
      <c r="E156" s="96" t="s">
        <v>26</v>
      </c>
      <c r="F156" s="94"/>
      <c r="G156" s="50" t="s">
        <v>35</v>
      </c>
      <c r="H156" s="51" t="s">
        <v>63</v>
      </c>
      <c r="I156" s="51">
        <v>44197</v>
      </c>
      <c r="J156" s="59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71"/>
      <c r="W156" s="63"/>
      <c r="X156" s="123" t="s">
        <v>39</v>
      </c>
    </row>
    <row r="157" ht="24" spans="1:24">
      <c r="A157" s="36">
        <v>155</v>
      </c>
      <c r="B157" s="42" t="s">
        <v>23</v>
      </c>
      <c r="C157" s="43" t="s">
        <v>276</v>
      </c>
      <c r="D157" s="44" t="s">
        <v>292</v>
      </c>
      <c r="E157" s="52" t="s">
        <v>26</v>
      </c>
      <c r="F157" s="45"/>
      <c r="G157" s="46" t="s">
        <v>27</v>
      </c>
      <c r="H157" s="47">
        <v>44200</v>
      </c>
      <c r="I157" s="51">
        <v>44197</v>
      </c>
      <c r="J157" s="57">
        <v>11</v>
      </c>
      <c r="K157" s="48">
        <v>1</v>
      </c>
      <c r="L157" s="48">
        <v>27</v>
      </c>
      <c r="M157" s="48">
        <v>11</v>
      </c>
      <c r="N157" s="48">
        <v>26</v>
      </c>
      <c r="O157" s="48">
        <v>11</v>
      </c>
      <c r="P157" s="48">
        <v>24</v>
      </c>
      <c r="Q157" s="48">
        <v>11</v>
      </c>
      <c r="R157" s="48">
        <v>21</v>
      </c>
      <c r="S157" s="48">
        <v>11</v>
      </c>
      <c r="T157" s="48">
        <v>16</v>
      </c>
      <c r="U157" s="48">
        <v>11</v>
      </c>
      <c r="V157" s="63">
        <f t="shared" ref="V157:W159" si="11">(L157+N157+P157+R157+T157)/5</f>
        <v>22.8</v>
      </c>
      <c r="W157" s="63">
        <f t="shared" si="11"/>
        <v>11</v>
      </c>
      <c r="X157" s="120" t="s">
        <v>161</v>
      </c>
    </row>
    <row r="158" ht="24" spans="1:24">
      <c r="A158" s="36">
        <v>156</v>
      </c>
      <c r="B158" s="42" t="s">
        <v>23</v>
      </c>
      <c r="C158" s="43" t="s">
        <v>276</v>
      </c>
      <c r="D158" s="44" t="s">
        <v>293</v>
      </c>
      <c r="E158" s="52" t="s">
        <v>26</v>
      </c>
      <c r="F158" s="45"/>
      <c r="G158" s="46" t="s">
        <v>27</v>
      </c>
      <c r="H158" s="47">
        <v>44200</v>
      </c>
      <c r="I158" s="51">
        <v>44197</v>
      </c>
      <c r="J158" s="59">
        <v>10.6</v>
      </c>
      <c r="K158" s="48">
        <v>1</v>
      </c>
      <c r="L158" s="48">
        <v>27</v>
      </c>
      <c r="M158" s="48">
        <v>11</v>
      </c>
      <c r="N158" s="48">
        <v>26</v>
      </c>
      <c r="O158" s="48">
        <v>11</v>
      </c>
      <c r="P158" s="48">
        <v>24</v>
      </c>
      <c r="Q158" s="48">
        <v>11</v>
      </c>
      <c r="R158" s="48">
        <v>20</v>
      </c>
      <c r="S158" s="48">
        <v>10</v>
      </c>
      <c r="T158" s="48">
        <v>16</v>
      </c>
      <c r="U158" s="48">
        <v>10</v>
      </c>
      <c r="V158" s="63">
        <f t="shared" si="11"/>
        <v>22.6</v>
      </c>
      <c r="W158" s="63">
        <f t="shared" si="11"/>
        <v>10.6</v>
      </c>
      <c r="X158" s="120" t="s">
        <v>161</v>
      </c>
    </row>
    <row r="159" ht="24" spans="1:24">
      <c r="A159" s="36">
        <v>157</v>
      </c>
      <c r="B159" s="42" t="s">
        <v>23</v>
      </c>
      <c r="C159" s="43" t="s">
        <v>294</v>
      </c>
      <c r="D159" s="44" t="s">
        <v>295</v>
      </c>
      <c r="E159" s="52" t="s">
        <v>26</v>
      </c>
      <c r="F159" s="45"/>
      <c r="G159" s="46" t="s">
        <v>27</v>
      </c>
      <c r="H159" s="108">
        <v>44197</v>
      </c>
      <c r="I159" s="47">
        <v>44197</v>
      </c>
      <c r="J159" s="57">
        <v>8.6</v>
      </c>
      <c r="K159" s="48">
        <v>2</v>
      </c>
      <c r="L159" s="48">
        <v>31</v>
      </c>
      <c r="M159" s="48">
        <v>8</v>
      </c>
      <c r="N159" s="48">
        <v>31</v>
      </c>
      <c r="O159" s="48">
        <v>8</v>
      </c>
      <c r="P159" s="48">
        <v>30</v>
      </c>
      <c r="Q159" s="48">
        <v>9</v>
      </c>
      <c r="R159" s="48">
        <v>31</v>
      </c>
      <c r="S159" s="48">
        <v>9</v>
      </c>
      <c r="T159" s="48">
        <v>15</v>
      </c>
      <c r="U159" s="48">
        <v>9</v>
      </c>
      <c r="V159" s="63">
        <f t="shared" si="11"/>
        <v>27.6</v>
      </c>
      <c r="W159" s="63">
        <f t="shared" si="11"/>
        <v>8.6</v>
      </c>
      <c r="X159" s="80" t="s">
        <v>296</v>
      </c>
    </row>
    <row r="160" spans="1:24">
      <c r="A160" s="36">
        <v>158</v>
      </c>
      <c r="B160" s="42" t="s">
        <v>23</v>
      </c>
      <c r="C160" s="43" t="s">
        <v>294</v>
      </c>
      <c r="D160" s="44" t="s">
        <v>297</v>
      </c>
      <c r="E160" s="52" t="s">
        <v>298</v>
      </c>
      <c r="F160" s="45"/>
      <c r="G160" s="46" t="s">
        <v>62</v>
      </c>
      <c r="H160" s="47" t="s">
        <v>63</v>
      </c>
      <c r="I160" s="47" t="s">
        <v>63</v>
      </c>
      <c r="J160" s="57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85"/>
      <c r="W160" s="85"/>
      <c r="X160" s="84" t="s">
        <v>299</v>
      </c>
    </row>
    <row r="161" spans="1:24">
      <c r="A161" s="36">
        <v>159</v>
      </c>
      <c r="B161" s="42" t="s">
        <v>23</v>
      </c>
      <c r="C161" s="43" t="s">
        <v>294</v>
      </c>
      <c r="D161" s="44" t="s">
        <v>300</v>
      </c>
      <c r="E161" s="52" t="s">
        <v>26</v>
      </c>
      <c r="F161" s="45"/>
      <c r="G161" s="46" t="s">
        <v>62</v>
      </c>
      <c r="H161" s="47" t="s">
        <v>63</v>
      </c>
      <c r="I161" s="47" t="s">
        <v>63</v>
      </c>
      <c r="J161" s="57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85"/>
      <c r="W161" s="85"/>
      <c r="X161" s="84" t="s">
        <v>299</v>
      </c>
    </row>
    <row r="162" spans="1:24">
      <c r="A162" s="36">
        <v>160</v>
      </c>
      <c r="B162" s="42" t="s">
        <v>23</v>
      </c>
      <c r="C162" s="43" t="s">
        <v>294</v>
      </c>
      <c r="D162" s="44" t="s">
        <v>301</v>
      </c>
      <c r="E162" s="52" t="s">
        <v>26</v>
      </c>
      <c r="F162" s="109"/>
      <c r="G162" s="46" t="s">
        <v>35</v>
      </c>
      <c r="H162" s="47" t="s">
        <v>63</v>
      </c>
      <c r="I162" s="47">
        <v>44197</v>
      </c>
      <c r="J162" s="57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85"/>
      <c r="W162" s="85"/>
      <c r="X162" s="124" t="s">
        <v>39</v>
      </c>
    </row>
    <row r="163" spans="1:24">
      <c r="A163" s="36">
        <v>161</v>
      </c>
      <c r="B163" s="42" t="s">
        <v>23</v>
      </c>
      <c r="C163" s="43" t="s">
        <v>294</v>
      </c>
      <c r="D163" s="44" t="s">
        <v>302</v>
      </c>
      <c r="E163" s="52" t="s">
        <v>26</v>
      </c>
      <c r="F163" s="109"/>
      <c r="G163" s="46" t="s">
        <v>62</v>
      </c>
      <c r="H163" s="110" t="s">
        <v>63</v>
      </c>
      <c r="I163" s="47" t="s">
        <v>63</v>
      </c>
      <c r="J163" s="57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85"/>
      <c r="W163" s="85"/>
      <c r="X163" s="84" t="s">
        <v>299</v>
      </c>
    </row>
    <row r="164" spans="1:24">
      <c r="A164" s="36">
        <v>162</v>
      </c>
      <c r="B164" s="95" t="s">
        <v>23</v>
      </c>
      <c r="C164" s="43" t="s">
        <v>303</v>
      </c>
      <c r="D164" s="44" t="s">
        <v>304</v>
      </c>
      <c r="E164" s="52" t="s">
        <v>95</v>
      </c>
      <c r="F164" s="45"/>
      <c r="G164" s="50" t="s">
        <v>35</v>
      </c>
      <c r="H164" s="110" t="s">
        <v>63</v>
      </c>
      <c r="I164" s="111">
        <v>44197</v>
      </c>
      <c r="J164" s="57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3"/>
      <c r="W164" s="71"/>
      <c r="X164" s="106" t="s">
        <v>305</v>
      </c>
    </row>
    <row r="165" spans="1:24">
      <c r="A165" s="36">
        <v>163</v>
      </c>
      <c r="B165" s="95" t="s">
        <v>23</v>
      </c>
      <c r="C165" s="43" t="s">
        <v>303</v>
      </c>
      <c r="D165" s="44" t="s">
        <v>306</v>
      </c>
      <c r="E165" s="52" t="s">
        <v>95</v>
      </c>
      <c r="F165" s="45"/>
      <c r="G165" s="50" t="s">
        <v>27</v>
      </c>
      <c r="H165" s="108">
        <v>44236</v>
      </c>
      <c r="I165" s="111">
        <v>44197</v>
      </c>
      <c r="J165" s="57">
        <v>5</v>
      </c>
      <c r="K165" s="48">
        <v>3</v>
      </c>
      <c r="L165" s="48">
        <v>31</v>
      </c>
      <c r="M165" s="48">
        <v>5</v>
      </c>
      <c r="N165" s="48">
        <v>31</v>
      </c>
      <c r="O165" s="48">
        <v>5</v>
      </c>
      <c r="P165" s="48">
        <v>30</v>
      </c>
      <c r="Q165" s="48">
        <v>5</v>
      </c>
      <c r="R165" s="48">
        <v>31</v>
      </c>
      <c r="S165" s="48">
        <v>5</v>
      </c>
      <c r="T165" s="48">
        <v>15</v>
      </c>
      <c r="U165" s="48">
        <v>5</v>
      </c>
      <c r="V165" s="63">
        <f>(L165+N165+P165+R165+T165)/5</f>
        <v>27.6</v>
      </c>
      <c r="W165" s="63">
        <f>(M165+O165+Q165+S165+U165)/5</f>
        <v>5</v>
      </c>
      <c r="X165" s="100" t="s">
        <v>307</v>
      </c>
    </row>
    <row r="166" spans="1:24">
      <c r="A166" s="36">
        <v>164</v>
      </c>
      <c r="B166" s="95" t="s">
        <v>23</v>
      </c>
      <c r="C166" s="43" t="s">
        <v>303</v>
      </c>
      <c r="D166" s="44" t="s">
        <v>308</v>
      </c>
      <c r="E166" s="52" t="s">
        <v>26</v>
      </c>
      <c r="F166" s="45"/>
      <c r="G166" s="50" t="s">
        <v>35</v>
      </c>
      <c r="H166" s="51" t="s">
        <v>63</v>
      </c>
      <c r="I166" s="111">
        <v>44197</v>
      </c>
      <c r="J166" s="57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71"/>
      <c r="W166" s="71"/>
      <c r="X166" s="125" t="s">
        <v>309</v>
      </c>
    </row>
    <row r="167" spans="1:24">
      <c r="A167" s="36">
        <v>165</v>
      </c>
      <c r="B167" s="95" t="s">
        <v>23</v>
      </c>
      <c r="C167" s="43" t="s">
        <v>303</v>
      </c>
      <c r="D167" s="44" t="s">
        <v>310</v>
      </c>
      <c r="E167" s="52" t="s">
        <v>26</v>
      </c>
      <c r="F167" s="45"/>
      <c r="G167" s="50" t="s">
        <v>35</v>
      </c>
      <c r="H167" s="51" t="s">
        <v>63</v>
      </c>
      <c r="I167" s="111">
        <v>44197</v>
      </c>
      <c r="J167" s="57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71"/>
      <c r="W167" s="71"/>
      <c r="X167" s="125" t="s">
        <v>309</v>
      </c>
    </row>
    <row r="168" spans="1:24">
      <c r="A168" s="36">
        <v>166</v>
      </c>
      <c r="B168" s="95" t="s">
        <v>23</v>
      </c>
      <c r="C168" s="43" t="s">
        <v>303</v>
      </c>
      <c r="D168" s="44" t="s">
        <v>311</v>
      </c>
      <c r="E168" s="52" t="s">
        <v>26</v>
      </c>
      <c r="F168" s="45"/>
      <c r="G168" s="50" t="s">
        <v>35</v>
      </c>
      <c r="H168" s="51" t="s">
        <v>63</v>
      </c>
      <c r="I168" s="51">
        <v>44197</v>
      </c>
      <c r="J168" s="57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71"/>
      <c r="W168" s="71"/>
      <c r="X168" s="80" t="s">
        <v>309</v>
      </c>
    </row>
    <row r="169" spans="1:24">
      <c r="A169" s="36">
        <v>167</v>
      </c>
      <c r="B169" s="95" t="s">
        <v>23</v>
      </c>
      <c r="C169" s="43" t="s">
        <v>303</v>
      </c>
      <c r="D169" s="44" t="s">
        <v>312</v>
      </c>
      <c r="E169" s="52" t="s">
        <v>62</v>
      </c>
      <c r="F169" s="45"/>
      <c r="G169" s="50" t="s">
        <v>35</v>
      </c>
      <c r="H169" s="51" t="s">
        <v>63</v>
      </c>
      <c r="I169" s="111">
        <v>44197</v>
      </c>
      <c r="J169" s="57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71"/>
      <c r="W169" s="71"/>
      <c r="X169" s="80" t="s">
        <v>309</v>
      </c>
    </row>
    <row r="170" spans="1:24">
      <c r="A170" s="36">
        <v>168</v>
      </c>
      <c r="B170" s="42" t="s">
        <v>23</v>
      </c>
      <c r="C170" s="43" t="s">
        <v>313</v>
      </c>
      <c r="D170" s="44" t="s">
        <v>314</v>
      </c>
      <c r="E170" s="52" t="s">
        <v>95</v>
      </c>
      <c r="F170" s="45"/>
      <c r="G170" s="46" t="s">
        <v>27</v>
      </c>
      <c r="H170" s="111">
        <v>44197</v>
      </c>
      <c r="I170" s="111">
        <v>44197</v>
      </c>
      <c r="J170" s="57">
        <v>7.4</v>
      </c>
      <c r="K170" s="48">
        <v>2</v>
      </c>
      <c r="L170" s="48">
        <v>31</v>
      </c>
      <c r="M170" s="48">
        <v>7</v>
      </c>
      <c r="N170" s="48">
        <v>31</v>
      </c>
      <c r="O170" s="48">
        <v>7</v>
      </c>
      <c r="P170" s="48">
        <v>30</v>
      </c>
      <c r="Q170" s="48">
        <v>7</v>
      </c>
      <c r="R170" s="48">
        <v>31</v>
      </c>
      <c r="S170" s="48">
        <v>8</v>
      </c>
      <c r="T170" s="48">
        <v>15</v>
      </c>
      <c r="U170" s="48">
        <v>8</v>
      </c>
      <c r="V170" s="63">
        <f>(L170+N170+P170+R170+T170)/5</f>
        <v>27.6</v>
      </c>
      <c r="W170" s="63">
        <f>(M170+O170+Q170+S170+U170)/5</f>
        <v>7.4</v>
      </c>
      <c r="X170" s="80" t="s">
        <v>315</v>
      </c>
    </row>
    <row r="171" spans="1:24">
      <c r="A171" s="36">
        <v>169</v>
      </c>
      <c r="B171" s="42" t="s">
        <v>23</v>
      </c>
      <c r="C171" s="43" t="s">
        <v>313</v>
      </c>
      <c r="D171" s="44" t="s">
        <v>316</v>
      </c>
      <c r="E171" s="92" t="s">
        <v>26</v>
      </c>
      <c r="F171" s="45"/>
      <c r="G171" s="46" t="s">
        <v>35</v>
      </c>
      <c r="H171" s="47" t="s">
        <v>63</v>
      </c>
      <c r="I171" s="111">
        <v>44197</v>
      </c>
      <c r="J171" s="57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85"/>
      <c r="W171" s="85"/>
      <c r="X171" s="80" t="s">
        <v>317</v>
      </c>
    </row>
    <row r="172" spans="1:24">
      <c r="A172" s="36">
        <v>170</v>
      </c>
      <c r="B172" s="42" t="s">
        <v>23</v>
      </c>
      <c r="C172" s="43" t="s">
        <v>313</v>
      </c>
      <c r="D172" s="44" t="s">
        <v>318</v>
      </c>
      <c r="E172" s="92" t="s">
        <v>26</v>
      </c>
      <c r="F172" s="45"/>
      <c r="G172" s="46" t="s">
        <v>35</v>
      </c>
      <c r="H172" s="47" t="s">
        <v>63</v>
      </c>
      <c r="I172" s="111">
        <v>44197</v>
      </c>
      <c r="J172" s="57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85"/>
      <c r="W172" s="85"/>
      <c r="X172" s="80" t="s">
        <v>317</v>
      </c>
    </row>
    <row r="173" spans="1:24">
      <c r="A173" s="36">
        <v>171</v>
      </c>
      <c r="B173" s="42" t="s">
        <v>23</v>
      </c>
      <c r="C173" s="43" t="s">
        <v>313</v>
      </c>
      <c r="D173" s="112" t="s">
        <v>319</v>
      </c>
      <c r="E173" s="92" t="s">
        <v>26</v>
      </c>
      <c r="F173" s="45"/>
      <c r="G173" s="46" t="s">
        <v>35</v>
      </c>
      <c r="H173" s="47" t="s">
        <v>63</v>
      </c>
      <c r="I173" s="111">
        <v>44197</v>
      </c>
      <c r="J173" s="57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85"/>
      <c r="W173" s="85"/>
      <c r="X173" s="80" t="s">
        <v>317</v>
      </c>
    </row>
    <row r="174" spans="1:24">
      <c r="A174" s="113"/>
      <c r="B174" s="113"/>
      <c r="C174" s="114"/>
      <c r="D174" s="113"/>
      <c r="E174" s="115"/>
      <c r="F174" s="113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</row>
    <row r="175" spans="1:24">
      <c r="A175" s="113"/>
      <c r="B175" s="113"/>
      <c r="C175" s="114"/>
      <c r="D175" s="113"/>
      <c r="E175" s="115"/>
      <c r="F175" s="113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</row>
    <row r="176" spans="1:24">
      <c r="A176" s="113"/>
      <c r="B176" s="113"/>
      <c r="C176" s="114"/>
      <c r="D176" s="113"/>
      <c r="E176" s="115"/>
      <c r="F176" s="113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</row>
    <row r="177" spans="1:24">
      <c r="A177" s="113"/>
      <c r="B177" s="113"/>
      <c r="C177" s="114"/>
      <c r="D177" s="113"/>
      <c r="E177" s="115"/>
      <c r="F177" s="113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</row>
    <row r="178" spans="1:24">
      <c r="A178" s="113"/>
      <c r="B178" s="113"/>
      <c r="C178" s="114"/>
      <c r="D178" s="113"/>
      <c r="E178" s="115"/>
      <c r="F178" s="113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</row>
    <row r="179" spans="1:24">
      <c r="A179" s="113"/>
      <c r="B179" s="113"/>
      <c r="C179" s="114"/>
      <c r="D179" s="113"/>
      <c r="E179" s="115"/>
      <c r="F179" s="113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</row>
    <row r="180" spans="1:24">
      <c r="A180" s="113"/>
      <c r="B180" s="113"/>
      <c r="C180" s="114"/>
      <c r="D180" s="113"/>
      <c r="E180" s="115"/>
      <c r="F180" s="113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26"/>
    </row>
    <row r="181" spans="1:24">
      <c r="A181" s="113"/>
      <c r="B181" s="113"/>
      <c r="C181" s="114"/>
      <c r="D181" s="113"/>
      <c r="E181" s="115"/>
      <c r="F181" s="113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26"/>
    </row>
    <row r="182" spans="1:24">
      <c r="A182" s="113"/>
      <c r="B182" s="113"/>
      <c r="C182" s="114"/>
      <c r="D182" s="113"/>
      <c r="E182" s="115"/>
      <c r="F182" s="113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26"/>
    </row>
    <row r="183" spans="1:24">
      <c r="A183" s="113"/>
      <c r="B183" s="113"/>
      <c r="C183" s="114"/>
      <c r="D183" s="113"/>
      <c r="E183" s="115"/>
      <c r="F183" s="113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26"/>
    </row>
    <row r="184" spans="1:24">
      <c r="A184" s="113"/>
      <c r="B184" s="113"/>
      <c r="C184" s="114"/>
      <c r="D184" s="113"/>
      <c r="E184" s="115"/>
      <c r="F184" s="113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26"/>
    </row>
    <row r="185" spans="1:24">
      <c r="A185" s="113"/>
      <c r="B185" s="113"/>
      <c r="C185" s="114"/>
      <c r="D185" s="113"/>
      <c r="E185" s="115"/>
      <c r="F185" s="113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26"/>
    </row>
    <row r="186" spans="1:24">
      <c r="A186" s="113"/>
      <c r="B186" s="113"/>
      <c r="C186" s="114"/>
      <c r="D186" s="113"/>
      <c r="E186" s="115"/>
      <c r="F186" s="113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26"/>
    </row>
    <row r="187" spans="1:24">
      <c r="A187" s="113"/>
      <c r="B187" s="113"/>
      <c r="C187" s="114"/>
      <c r="D187" s="113"/>
      <c r="E187" s="115"/>
      <c r="F187" s="113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26"/>
    </row>
    <row r="188" spans="1:24">
      <c r="A188" s="113"/>
      <c r="B188" s="113"/>
      <c r="C188" s="114"/>
      <c r="D188" s="113"/>
      <c r="E188" s="115"/>
      <c r="F188" s="113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26"/>
    </row>
    <row r="189" spans="1:24">
      <c r="A189" s="113"/>
      <c r="B189" s="113"/>
      <c r="C189" s="114"/>
      <c r="D189" s="113"/>
      <c r="E189" s="115"/>
      <c r="F189" s="113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26"/>
    </row>
    <row r="190" spans="1:24">
      <c r="A190" s="113"/>
      <c r="B190" s="113"/>
      <c r="C190" s="114"/>
      <c r="D190" s="113"/>
      <c r="E190" s="115"/>
      <c r="F190" s="113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26"/>
    </row>
    <row r="191" spans="1:24">
      <c r="A191" s="113"/>
      <c r="B191" s="113"/>
      <c r="C191" s="114"/>
      <c r="D191" s="113"/>
      <c r="E191" s="115"/>
      <c r="F191" s="113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26"/>
    </row>
    <row r="192" spans="1:24">
      <c r="A192" s="113"/>
      <c r="B192" s="113"/>
      <c r="C192" s="114"/>
      <c r="D192" s="113"/>
      <c r="E192" s="115"/>
      <c r="F192" s="113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26"/>
    </row>
    <row r="193" spans="1:24">
      <c r="A193" s="113"/>
      <c r="B193" s="113"/>
      <c r="C193" s="114"/>
      <c r="D193" s="113"/>
      <c r="E193" s="115"/>
      <c r="F193" s="113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26"/>
    </row>
    <row r="194" spans="1:24">
      <c r="A194" s="113"/>
      <c r="B194" s="113"/>
      <c r="C194" s="114"/>
      <c r="D194" s="113"/>
      <c r="E194" s="115"/>
      <c r="F194" s="113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26"/>
    </row>
    <row r="195" spans="1:24">
      <c r="A195" s="113"/>
      <c r="B195" s="113"/>
      <c r="C195" s="114"/>
      <c r="D195" s="113"/>
      <c r="E195" s="115"/>
      <c r="F195" s="113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26"/>
    </row>
    <row r="196" spans="1:24">
      <c r="A196" s="113"/>
      <c r="B196" s="113"/>
      <c r="C196" s="114"/>
      <c r="D196" s="113"/>
      <c r="E196" s="115"/>
      <c r="F196" s="113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26"/>
    </row>
    <row r="197" spans="1:24">
      <c r="A197" s="113"/>
      <c r="B197" s="113"/>
      <c r="C197" s="114"/>
      <c r="D197" s="113"/>
      <c r="E197" s="115"/>
      <c r="F197" s="113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26"/>
    </row>
    <row r="198" spans="1:24">
      <c r="A198" s="113"/>
      <c r="B198" s="113"/>
      <c r="C198" s="114"/>
      <c r="D198" s="113"/>
      <c r="E198" s="115"/>
      <c r="F198" s="113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26"/>
    </row>
    <row r="199" spans="1:24">
      <c r="A199" s="113"/>
      <c r="B199" s="113"/>
      <c r="C199" s="114"/>
      <c r="D199" s="113"/>
      <c r="E199" s="115"/>
      <c r="F199" s="113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26"/>
    </row>
    <row r="200" spans="1:24">
      <c r="A200" s="113"/>
      <c r="B200" s="113"/>
      <c r="C200" s="114"/>
      <c r="D200" s="113"/>
      <c r="E200" s="115"/>
      <c r="F200" s="113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26"/>
    </row>
    <row r="201" spans="1:24">
      <c r="A201" s="113"/>
      <c r="B201" s="113"/>
      <c r="C201" s="114"/>
      <c r="D201" s="113"/>
      <c r="E201" s="115"/>
      <c r="F201" s="113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26"/>
    </row>
    <row r="202" spans="1:24">
      <c r="A202" s="113"/>
      <c r="B202" s="113"/>
      <c r="C202" s="114"/>
      <c r="D202" s="113"/>
      <c r="E202" s="115"/>
      <c r="F202" s="113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26"/>
    </row>
    <row r="203" spans="1:24">
      <c r="A203" s="113"/>
      <c r="B203" s="113"/>
      <c r="C203" s="114"/>
      <c r="D203" s="113"/>
      <c r="E203" s="115"/>
      <c r="F203" s="113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26"/>
    </row>
  </sheetData>
  <autoFilter ref="A2:X173">
    <extLst/>
  </autoFilter>
  <mergeCells count="1">
    <mergeCell ref="A1:X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3"/>
  <sheetViews>
    <sheetView topLeftCell="A80" workbookViewId="0">
      <selection activeCell="A80" sqref="$A1:$XFD1048576"/>
    </sheetView>
  </sheetViews>
  <sheetFormatPr defaultColWidth="9" defaultRowHeight="13.5"/>
  <sheetData>
    <row r="1" ht="15" customHeight="1" spans="1:9">
      <c r="A1" s="10" t="s">
        <v>1</v>
      </c>
      <c r="B1" s="11" t="s">
        <v>320</v>
      </c>
      <c r="C1" s="11" t="s">
        <v>321</v>
      </c>
      <c r="D1" s="11" t="s">
        <v>322</v>
      </c>
      <c r="E1" s="12" t="s">
        <v>323</v>
      </c>
      <c r="F1" s="12" t="s">
        <v>324</v>
      </c>
      <c r="G1" s="11" t="s">
        <v>325</v>
      </c>
      <c r="H1" s="11" t="s">
        <v>326</v>
      </c>
      <c r="I1" s="11" t="s">
        <v>5</v>
      </c>
    </row>
    <row r="2" ht="14.25" spans="1:9">
      <c r="A2" s="13"/>
      <c r="B2" s="11"/>
      <c r="C2" s="11"/>
      <c r="D2" s="11"/>
      <c r="E2" s="14"/>
      <c r="F2" s="14"/>
      <c r="G2" s="11"/>
      <c r="H2" s="11"/>
      <c r="I2" s="11"/>
    </row>
    <row r="3" ht="24.75" spans="1:9">
      <c r="A3" s="15">
        <v>2</v>
      </c>
      <c r="B3" s="16" t="s">
        <v>24</v>
      </c>
      <c r="C3" s="16" t="s">
        <v>34</v>
      </c>
      <c r="D3" s="16" t="s">
        <v>35</v>
      </c>
      <c r="E3" s="16">
        <v>5000</v>
      </c>
      <c r="F3" s="16">
        <v>0</v>
      </c>
      <c r="G3" s="16" t="s">
        <v>36</v>
      </c>
      <c r="H3" s="17">
        <v>44256</v>
      </c>
      <c r="I3" s="20" t="s">
        <v>37</v>
      </c>
    </row>
    <row r="4" ht="24.75" spans="1:9">
      <c r="A4" s="15">
        <v>3</v>
      </c>
      <c r="B4" s="16" t="s">
        <v>24</v>
      </c>
      <c r="C4" s="16" t="s">
        <v>38</v>
      </c>
      <c r="D4" s="16" t="s">
        <v>35</v>
      </c>
      <c r="E4" s="16">
        <v>5000</v>
      </c>
      <c r="F4" s="16">
        <v>0</v>
      </c>
      <c r="G4" s="16" t="s">
        <v>36</v>
      </c>
      <c r="H4" s="17">
        <v>44197</v>
      </c>
      <c r="I4" s="20" t="s">
        <v>39</v>
      </c>
    </row>
    <row r="5" ht="24.75" spans="1:9">
      <c r="A5" s="15">
        <v>4</v>
      </c>
      <c r="B5" s="16" t="s">
        <v>24</v>
      </c>
      <c r="C5" s="16" t="s">
        <v>40</v>
      </c>
      <c r="D5" s="16" t="s">
        <v>35</v>
      </c>
      <c r="E5" s="16">
        <v>5000</v>
      </c>
      <c r="F5" s="16">
        <v>0</v>
      </c>
      <c r="G5" s="16" t="s">
        <v>36</v>
      </c>
      <c r="H5" s="17">
        <v>44200</v>
      </c>
      <c r="I5" s="20" t="s">
        <v>41</v>
      </c>
    </row>
    <row r="6" ht="24.75" spans="1:9">
      <c r="A6" s="15">
        <v>7</v>
      </c>
      <c r="B6" s="16" t="s">
        <v>24</v>
      </c>
      <c r="C6" s="16" t="s">
        <v>46</v>
      </c>
      <c r="D6" s="16" t="s">
        <v>35</v>
      </c>
      <c r="E6" s="16">
        <v>5000</v>
      </c>
      <c r="F6" s="16">
        <v>0</v>
      </c>
      <c r="G6" s="16" t="s">
        <v>36</v>
      </c>
      <c r="H6" s="17">
        <v>44197</v>
      </c>
      <c r="I6" s="20" t="s">
        <v>41</v>
      </c>
    </row>
    <row r="7" ht="24.75" spans="1:9">
      <c r="A7" s="15">
        <v>11</v>
      </c>
      <c r="B7" s="16" t="s">
        <v>24</v>
      </c>
      <c r="C7" s="16" t="s">
        <v>50</v>
      </c>
      <c r="D7" s="16" t="s">
        <v>35</v>
      </c>
      <c r="E7" s="16">
        <v>5000</v>
      </c>
      <c r="F7" s="16">
        <v>0</v>
      </c>
      <c r="G7" s="16" t="s">
        <v>36</v>
      </c>
      <c r="H7" s="17">
        <v>44197</v>
      </c>
      <c r="I7" s="20" t="s">
        <v>39</v>
      </c>
    </row>
    <row r="8" ht="24.75" spans="1:9">
      <c r="A8" s="15">
        <v>16</v>
      </c>
      <c r="B8" s="16" t="s">
        <v>24</v>
      </c>
      <c r="C8" s="16" t="s">
        <v>57</v>
      </c>
      <c r="D8" s="16" t="s">
        <v>35</v>
      </c>
      <c r="E8" s="16">
        <v>5000</v>
      </c>
      <c r="F8" s="16">
        <v>0</v>
      </c>
      <c r="G8" s="16" t="s">
        <v>36</v>
      </c>
      <c r="H8" s="17">
        <v>44200</v>
      </c>
      <c r="I8" s="20" t="s">
        <v>41</v>
      </c>
    </row>
    <row r="9" ht="24.75" spans="1:9">
      <c r="A9" s="15">
        <v>17</v>
      </c>
      <c r="B9" s="16" t="s">
        <v>24</v>
      </c>
      <c r="C9" s="16" t="s">
        <v>58</v>
      </c>
      <c r="D9" s="16" t="s">
        <v>35</v>
      </c>
      <c r="E9" s="16">
        <v>5000</v>
      </c>
      <c r="F9" s="16">
        <v>0</v>
      </c>
      <c r="G9" s="16" t="s">
        <v>36</v>
      </c>
      <c r="H9" s="17">
        <v>44270</v>
      </c>
      <c r="I9" s="20" t="s">
        <v>59</v>
      </c>
    </row>
    <row r="10" ht="24.75" spans="1:9">
      <c r="A10" s="15">
        <v>18</v>
      </c>
      <c r="B10" s="16" t="s">
        <v>24</v>
      </c>
      <c r="C10" s="16" t="s">
        <v>60</v>
      </c>
      <c r="D10" s="16" t="s">
        <v>35</v>
      </c>
      <c r="E10" s="16">
        <v>5000</v>
      </c>
      <c r="F10" s="16">
        <v>0</v>
      </c>
      <c r="G10" s="16" t="s">
        <v>36</v>
      </c>
      <c r="H10" s="17">
        <v>44197</v>
      </c>
      <c r="I10" s="20" t="s">
        <v>39</v>
      </c>
    </row>
    <row r="11" ht="24.75" spans="1:9">
      <c r="A11" s="15">
        <v>20</v>
      </c>
      <c r="B11" s="16" t="s">
        <v>64</v>
      </c>
      <c r="C11" s="16" t="s">
        <v>65</v>
      </c>
      <c r="D11" s="16" t="s">
        <v>35</v>
      </c>
      <c r="E11" s="16">
        <v>5000</v>
      </c>
      <c r="F11" s="16">
        <v>0</v>
      </c>
      <c r="G11" s="16" t="s">
        <v>63</v>
      </c>
      <c r="H11" s="17">
        <v>44317</v>
      </c>
      <c r="I11" s="21" t="s">
        <v>66</v>
      </c>
    </row>
    <row r="12" ht="24.75" spans="1:9">
      <c r="A12" s="15">
        <v>21</v>
      </c>
      <c r="B12" s="16" t="s">
        <v>64</v>
      </c>
      <c r="C12" s="16" t="s">
        <v>67</v>
      </c>
      <c r="D12" s="16" t="s">
        <v>35</v>
      </c>
      <c r="E12" s="16">
        <v>5000</v>
      </c>
      <c r="F12" s="16">
        <v>0</v>
      </c>
      <c r="G12" s="16" t="s">
        <v>63</v>
      </c>
      <c r="H12" s="17">
        <v>44197</v>
      </c>
      <c r="I12" s="21" t="s">
        <v>68</v>
      </c>
    </row>
    <row r="13" ht="24.75" spans="1:9">
      <c r="A13" s="15">
        <v>22</v>
      </c>
      <c r="B13" s="16" t="s">
        <v>64</v>
      </c>
      <c r="C13" s="16" t="s">
        <v>69</v>
      </c>
      <c r="D13" s="16" t="s">
        <v>35</v>
      </c>
      <c r="E13" s="16">
        <v>5000</v>
      </c>
      <c r="F13" s="16">
        <v>0</v>
      </c>
      <c r="G13" s="16" t="s">
        <v>63</v>
      </c>
      <c r="H13" s="17">
        <v>44197</v>
      </c>
      <c r="I13" s="21" t="s">
        <v>68</v>
      </c>
    </row>
    <row r="14" ht="48.75" spans="1:9">
      <c r="A14" s="15">
        <v>23</v>
      </c>
      <c r="B14" s="16" t="s">
        <v>64</v>
      </c>
      <c r="C14" s="16" t="s">
        <v>70</v>
      </c>
      <c r="D14" s="16" t="s">
        <v>35</v>
      </c>
      <c r="E14" s="16">
        <v>5000</v>
      </c>
      <c r="F14" s="16">
        <v>0</v>
      </c>
      <c r="G14" s="16" t="s">
        <v>63</v>
      </c>
      <c r="H14" s="17">
        <v>44197</v>
      </c>
      <c r="I14" s="20" t="s">
        <v>71</v>
      </c>
    </row>
    <row r="15" ht="24.75" spans="1:9">
      <c r="A15" s="15">
        <v>24</v>
      </c>
      <c r="B15" s="16" t="s">
        <v>64</v>
      </c>
      <c r="C15" s="16" t="s">
        <v>72</v>
      </c>
      <c r="D15" s="16" t="s">
        <v>35</v>
      </c>
      <c r="E15" s="16">
        <v>5000</v>
      </c>
      <c r="F15" s="16">
        <v>0</v>
      </c>
      <c r="G15" s="16" t="s">
        <v>63</v>
      </c>
      <c r="H15" s="17">
        <v>44256</v>
      </c>
      <c r="I15" s="20" t="s">
        <v>37</v>
      </c>
    </row>
    <row r="16" ht="24.75" spans="1:9">
      <c r="A16" s="15">
        <v>26</v>
      </c>
      <c r="B16" s="16" t="s">
        <v>64</v>
      </c>
      <c r="C16" s="16" t="s">
        <v>74</v>
      </c>
      <c r="D16" s="16" t="s">
        <v>35</v>
      </c>
      <c r="E16" s="16">
        <v>5000</v>
      </c>
      <c r="F16" s="16">
        <v>0</v>
      </c>
      <c r="G16" s="16" t="s">
        <v>63</v>
      </c>
      <c r="H16" s="17">
        <v>44287</v>
      </c>
      <c r="I16" s="20" t="s">
        <v>75</v>
      </c>
    </row>
    <row r="17" ht="24.75" spans="1:9">
      <c r="A17" s="15">
        <v>27</v>
      </c>
      <c r="B17" s="16" t="s">
        <v>64</v>
      </c>
      <c r="C17" s="16" t="s">
        <v>76</v>
      </c>
      <c r="D17" s="16" t="s">
        <v>35</v>
      </c>
      <c r="E17" s="16">
        <v>5000</v>
      </c>
      <c r="F17" s="16">
        <v>0</v>
      </c>
      <c r="G17" s="16" t="s">
        <v>63</v>
      </c>
      <c r="H17" s="17">
        <v>44270</v>
      </c>
      <c r="I17" s="20" t="s">
        <v>59</v>
      </c>
    </row>
    <row r="18" ht="24.75" spans="1:9">
      <c r="A18" s="15">
        <v>28</v>
      </c>
      <c r="B18" s="16" t="s">
        <v>64</v>
      </c>
      <c r="C18" s="16" t="s">
        <v>77</v>
      </c>
      <c r="D18" s="16" t="s">
        <v>35</v>
      </c>
      <c r="E18" s="16">
        <v>5000</v>
      </c>
      <c r="F18" s="16">
        <v>0</v>
      </c>
      <c r="G18" s="16" t="s">
        <v>63</v>
      </c>
      <c r="H18" s="17">
        <v>44270</v>
      </c>
      <c r="I18" s="20" t="s">
        <v>59</v>
      </c>
    </row>
    <row r="19" ht="48.75" spans="1:9">
      <c r="A19" s="15">
        <v>29</v>
      </c>
      <c r="B19" s="16" t="s">
        <v>64</v>
      </c>
      <c r="C19" s="16" t="s">
        <v>78</v>
      </c>
      <c r="D19" s="16" t="s">
        <v>35</v>
      </c>
      <c r="E19" s="16">
        <v>5000</v>
      </c>
      <c r="F19" s="16">
        <v>0</v>
      </c>
      <c r="G19" s="16" t="s">
        <v>63</v>
      </c>
      <c r="H19" s="17">
        <v>44197</v>
      </c>
      <c r="I19" s="20" t="s">
        <v>79</v>
      </c>
    </row>
    <row r="20" ht="24.75" spans="1:9">
      <c r="A20" s="15">
        <v>30</v>
      </c>
      <c r="B20" s="16" t="s">
        <v>64</v>
      </c>
      <c r="C20" s="16" t="s">
        <v>80</v>
      </c>
      <c r="D20" s="16" t="s">
        <v>35</v>
      </c>
      <c r="E20" s="16">
        <v>5000</v>
      </c>
      <c r="F20" s="16">
        <v>0</v>
      </c>
      <c r="G20" s="16" t="s">
        <v>63</v>
      </c>
      <c r="H20" s="17">
        <v>44348</v>
      </c>
      <c r="I20" s="20" t="s">
        <v>82</v>
      </c>
    </row>
    <row r="21" ht="60.75" spans="1:9">
      <c r="A21" s="15">
        <v>57</v>
      </c>
      <c r="B21" s="16" t="s">
        <v>134</v>
      </c>
      <c r="C21" s="16" t="s">
        <v>135</v>
      </c>
      <c r="D21" s="16" t="s">
        <v>35</v>
      </c>
      <c r="E21" s="16">
        <v>5000</v>
      </c>
      <c r="F21" s="16">
        <v>0</v>
      </c>
      <c r="G21" s="16" t="s">
        <v>63</v>
      </c>
      <c r="H21" s="17">
        <v>44197</v>
      </c>
      <c r="I21" s="21" t="s">
        <v>136</v>
      </c>
    </row>
    <row r="22" ht="60.75" spans="1:9">
      <c r="A22" s="15">
        <v>58</v>
      </c>
      <c r="B22" s="16" t="s">
        <v>134</v>
      </c>
      <c r="C22" s="16" t="s">
        <v>137</v>
      </c>
      <c r="D22" s="18" t="s">
        <v>35</v>
      </c>
      <c r="E22" s="16">
        <v>5000</v>
      </c>
      <c r="F22" s="16">
        <v>0</v>
      </c>
      <c r="G22" s="16" t="s">
        <v>63</v>
      </c>
      <c r="H22" s="17">
        <v>44197</v>
      </c>
      <c r="I22" s="21" t="s">
        <v>136</v>
      </c>
    </row>
    <row r="23" ht="24.75" spans="1:9">
      <c r="A23" s="15">
        <v>59</v>
      </c>
      <c r="B23" s="16" t="s">
        <v>134</v>
      </c>
      <c r="C23" s="16" t="s">
        <v>138</v>
      </c>
      <c r="D23" s="18" t="s">
        <v>35</v>
      </c>
      <c r="E23" s="16">
        <v>5000</v>
      </c>
      <c r="F23" s="16">
        <v>0</v>
      </c>
      <c r="G23" s="16" t="s">
        <v>63</v>
      </c>
      <c r="H23" s="17">
        <v>44348</v>
      </c>
      <c r="I23" s="21" t="s">
        <v>82</v>
      </c>
    </row>
    <row r="24" ht="60.75" spans="1:9">
      <c r="A24" s="15">
        <v>60</v>
      </c>
      <c r="B24" s="16" t="s">
        <v>134</v>
      </c>
      <c r="C24" s="16" t="s">
        <v>139</v>
      </c>
      <c r="D24" s="16" t="s">
        <v>35</v>
      </c>
      <c r="E24" s="16">
        <v>5000</v>
      </c>
      <c r="F24" s="16">
        <v>0</v>
      </c>
      <c r="G24" s="16" t="s">
        <v>63</v>
      </c>
      <c r="H24" s="17">
        <v>44197</v>
      </c>
      <c r="I24" s="21" t="s">
        <v>136</v>
      </c>
    </row>
    <row r="25" ht="96.75" spans="1:9">
      <c r="A25" s="15">
        <v>61</v>
      </c>
      <c r="B25" s="16" t="s">
        <v>134</v>
      </c>
      <c r="C25" s="16" t="s">
        <v>140</v>
      </c>
      <c r="D25" s="16" t="s">
        <v>35</v>
      </c>
      <c r="E25" s="16">
        <v>4166</v>
      </c>
      <c r="F25" s="16">
        <v>0</v>
      </c>
      <c r="G25" s="16" t="s">
        <v>63</v>
      </c>
      <c r="H25" s="17">
        <v>44197</v>
      </c>
      <c r="I25" s="21" t="s">
        <v>327</v>
      </c>
    </row>
    <row r="26" ht="60.75" spans="1:9">
      <c r="A26" s="15">
        <v>63</v>
      </c>
      <c r="B26" s="16" t="s">
        <v>134</v>
      </c>
      <c r="C26" s="16" t="s">
        <v>144</v>
      </c>
      <c r="D26" s="16" t="s">
        <v>35</v>
      </c>
      <c r="E26" s="16">
        <v>5000</v>
      </c>
      <c r="F26" s="16">
        <v>0</v>
      </c>
      <c r="G26" s="16" t="s">
        <v>63</v>
      </c>
      <c r="H26" s="17">
        <v>44197</v>
      </c>
      <c r="I26" s="21" t="s">
        <v>136</v>
      </c>
    </row>
    <row r="27" ht="60.75" spans="1:9">
      <c r="A27" s="15">
        <v>64</v>
      </c>
      <c r="B27" s="16" t="s">
        <v>134</v>
      </c>
      <c r="C27" s="16" t="s">
        <v>145</v>
      </c>
      <c r="D27" s="18" t="s">
        <v>35</v>
      </c>
      <c r="E27" s="16">
        <v>5000</v>
      </c>
      <c r="F27" s="16">
        <v>0</v>
      </c>
      <c r="G27" s="16" t="s">
        <v>63</v>
      </c>
      <c r="H27" s="17">
        <v>44287</v>
      </c>
      <c r="I27" s="21" t="s">
        <v>146</v>
      </c>
    </row>
    <row r="28" ht="60.75" spans="1:9">
      <c r="A28" s="15">
        <v>65</v>
      </c>
      <c r="B28" s="16" t="s">
        <v>134</v>
      </c>
      <c r="C28" s="16" t="s">
        <v>147</v>
      </c>
      <c r="D28" s="16" t="s">
        <v>35</v>
      </c>
      <c r="E28" s="16">
        <v>5000</v>
      </c>
      <c r="F28" s="16">
        <v>0</v>
      </c>
      <c r="G28" s="16" t="s">
        <v>63</v>
      </c>
      <c r="H28" s="17">
        <v>44197</v>
      </c>
      <c r="I28" s="21" t="s">
        <v>136</v>
      </c>
    </row>
    <row r="29" ht="48.75" spans="1:9">
      <c r="A29" s="15">
        <v>85</v>
      </c>
      <c r="B29" s="16" t="s">
        <v>164</v>
      </c>
      <c r="C29" s="16" t="s">
        <v>180</v>
      </c>
      <c r="D29" s="16" t="s">
        <v>35</v>
      </c>
      <c r="E29" s="16">
        <v>5000</v>
      </c>
      <c r="F29" s="16">
        <v>0</v>
      </c>
      <c r="G29" s="16" t="s">
        <v>63</v>
      </c>
      <c r="H29" s="17">
        <v>44197</v>
      </c>
      <c r="I29" s="20" t="s">
        <v>181</v>
      </c>
    </row>
    <row r="30" ht="48.75" spans="1:9">
      <c r="A30" s="15">
        <v>88</v>
      </c>
      <c r="B30" s="16" t="s">
        <v>184</v>
      </c>
      <c r="C30" s="16" t="s">
        <v>190</v>
      </c>
      <c r="D30" s="16" t="s">
        <v>35</v>
      </c>
      <c r="E30" s="16">
        <v>5000</v>
      </c>
      <c r="F30" s="16">
        <v>0</v>
      </c>
      <c r="G30" s="16" t="s">
        <v>63</v>
      </c>
      <c r="H30" s="17">
        <v>44197</v>
      </c>
      <c r="I30" s="20" t="s">
        <v>181</v>
      </c>
    </row>
    <row r="31" ht="48.75" spans="1:9">
      <c r="A31" s="15">
        <v>89</v>
      </c>
      <c r="B31" s="16" t="s">
        <v>184</v>
      </c>
      <c r="C31" s="16" t="s">
        <v>191</v>
      </c>
      <c r="D31" s="16" t="s">
        <v>35</v>
      </c>
      <c r="E31" s="16">
        <v>5000</v>
      </c>
      <c r="F31" s="16">
        <v>0</v>
      </c>
      <c r="G31" s="16" t="s">
        <v>63</v>
      </c>
      <c r="H31" s="17">
        <v>44197</v>
      </c>
      <c r="I31" s="20" t="s">
        <v>181</v>
      </c>
    </row>
    <row r="32" ht="48.75" spans="1:9">
      <c r="A32" s="15">
        <v>90</v>
      </c>
      <c r="B32" s="16" t="s">
        <v>184</v>
      </c>
      <c r="C32" s="16" t="s">
        <v>192</v>
      </c>
      <c r="D32" s="16" t="s">
        <v>35</v>
      </c>
      <c r="E32" s="16">
        <v>5000</v>
      </c>
      <c r="F32" s="16">
        <v>0</v>
      </c>
      <c r="G32" s="16" t="s">
        <v>63</v>
      </c>
      <c r="H32" s="17">
        <v>44197</v>
      </c>
      <c r="I32" s="20" t="s">
        <v>181</v>
      </c>
    </row>
    <row r="33" ht="48.75" spans="1:9">
      <c r="A33" s="15">
        <v>91</v>
      </c>
      <c r="B33" s="16" t="s">
        <v>184</v>
      </c>
      <c r="C33" s="16" t="s">
        <v>193</v>
      </c>
      <c r="D33" s="16" t="s">
        <v>35</v>
      </c>
      <c r="E33" s="16">
        <v>5000</v>
      </c>
      <c r="F33" s="16">
        <v>0</v>
      </c>
      <c r="G33" s="16" t="s">
        <v>63</v>
      </c>
      <c r="H33" s="17">
        <v>44197</v>
      </c>
      <c r="I33" s="20" t="s">
        <v>181</v>
      </c>
    </row>
    <row r="34" ht="72.75" spans="1:9">
      <c r="A34" s="15">
        <v>98</v>
      </c>
      <c r="B34" s="16" t="s">
        <v>203</v>
      </c>
      <c r="C34" s="16" t="s">
        <v>204</v>
      </c>
      <c r="D34" s="16" t="s">
        <v>35</v>
      </c>
      <c r="E34" s="16">
        <v>5000</v>
      </c>
      <c r="F34" s="16">
        <v>0</v>
      </c>
      <c r="G34" s="16" t="s">
        <v>63</v>
      </c>
      <c r="H34" s="17">
        <v>44197</v>
      </c>
      <c r="I34" s="21" t="s">
        <v>205</v>
      </c>
    </row>
    <row r="35" ht="72.75" spans="1:9">
      <c r="A35" s="15">
        <v>99</v>
      </c>
      <c r="B35" s="16" t="s">
        <v>203</v>
      </c>
      <c r="C35" s="16" t="s">
        <v>206</v>
      </c>
      <c r="D35" s="16" t="s">
        <v>35</v>
      </c>
      <c r="E35" s="16">
        <v>5000</v>
      </c>
      <c r="F35" s="16">
        <v>0</v>
      </c>
      <c r="G35" s="16" t="s">
        <v>63</v>
      </c>
      <c r="H35" s="17">
        <v>44197</v>
      </c>
      <c r="I35" s="21" t="s">
        <v>205</v>
      </c>
    </row>
    <row r="36" ht="72.75" spans="1:9">
      <c r="A36" s="15">
        <v>100</v>
      </c>
      <c r="B36" s="16" t="s">
        <v>203</v>
      </c>
      <c r="C36" s="16" t="s">
        <v>207</v>
      </c>
      <c r="D36" s="16" t="s">
        <v>35</v>
      </c>
      <c r="E36" s="16">
        <v>5000</v>
      </c>
      <c r="F36" s="16">
        <v>0</v>
      </c>
      <c r="G36" s="16" t="s">
        <v>63</v>
      </c>
      <c r="H36" s="17">
        <v>44197</v>
      </c>
      <c r="I36" s="21" t="s">
        <v>208</v>
      </c>
    </row>
    <row r="37" ht="24.75" spans="1:9">
      <c r="A37" s="15">
        <v>108</v>
      </c>
      <c r="B37" s="16" t="s">
        <v>209</v>
      </c>
      <c r="C37" s="16" t="s">
        <v>223</v>
      </c>
      <c r="D37" s="16" t="s">
        <v>35</v>
      </c>
      <c r="E37" s="16">
        <v>5000</v>
      </c>
      <c r="F37" s="16">
        <v>0</v>
      </c>
      <c r="G37" s="16" t="s">
        <v>63</v>
      </c>
      <c r="H37" s="17">
        <v>44197</v>
      </c>
      <c r="I37" s="20" t="s">
        <v>39</v>
      </c>
    </row>
    <row r="38" ht="24.75" spans="1:9">
      <c r="A38" s="15">
        <v>109</v>
      </c>
      <c r="B38" s="16" t="s">
        <v>209</v>
      </c>
      <c r="C38" s="16" t="s">
        <v>224</v>
      </c>
      <c r="D38" s="16" t="s">
        <v>35</v>
      </c>
      <c r="E38" s="16">
        <v>5000</v>
      </c>
      <c r="F38" s="16">
        <v>0</v>
      </c>
      <c r="G38" s="16" t="s">
        <v>63</v>
      </c>
      <c r="H38" s="17">
        <v>44197</v>
      </c>
      <c r="I38" s="20" t="s">
        <v>39</v>
      </c>
    </row>
    <row r="39" ht="24.75" spans="1:9">
      <c r="A39" s="15">
        <v>110</v>
      </c>
      <c r="B39" s="16" t="s">
        <v>209</v>
      </c>
      <c r="C39" s="16" t="s">
        <v>225</v>
      </c>
      <c r="D39" s="16" t="s">
        <v>35</v>
      </c>
      <c r="E39" s="16">
        <v>5000</v>
      </c>
      <c r="F39" s="16">
        <v>0</v>
      </c>
      <c r="G39" s="16" t="s">
        <v>63</v>
      </c>
      <c r="H39" s="17">
        <v>44197</v>
      </c>
      <c r="I39" s="20" t="s">
        <v>39</v>
      </c>
    </row>
    <row r="40" ht="48.75" spans="1:9">
      <c r="A40" s="15">
        <v>111</v>
      </c>
      <c r="B40" s="16" t="s">
        <v>209</v>
      </c>
      <c r="C40" s="16" t="s">
        <v>226</v>
      </c>
      <c r="D40" s="16" t="s">
        <v>35</v>
      </c>
      <c r="E40" s="16">
        <v>5000</v>
      </c>
      <c r="F40" s="16">
        <v>0</v>
      </c>
      <c r="G40" s="16" t="s">
        <v>63</v>
      </c>
      <c r="H40" s="17">
        <v>44197</v>
      </c>
      <c r="I40" s="20" t="s">
        <v>181</v>
      </c>
    </row>
    <row r="41" ht="24.75" spans="1:9">
      <c r="A41" s="15">
        <v>112</v>
      </c>
      <c r="B41" s="16" t="s">
        <v>209</v>
      </c>
      <c r="C41" s="16" t="s">
        <v>227</v>
      </c>
      <c r="D41" s="16" t="s">
        <v>35</v>
      </c>
      <c r="E41" s="16">
        <v>5000</v>
      </c>
      <c r="F41" s="16">
        <v>0</v>
      </c>
      <c r="G41" s="16" t="s">
        <v>63</v>
      </c>
      <c r="H41" s="17">
        <v>44256</v>
      </c>
      <c r="I41" s="20" t="s">
        <v>37</v>
      </c>
    </row>
    <row r="42" ht="48.75" spans="1:9">
      <c r="A42" s="15">
        <v>113</v>
      </c>
      <c r="B42" s="16" t="s">
        <v>209</v>
      </c>
      <c r="C42" s="16" t="s">
        <v>228</v>
      </c>
      <c r="D42" s="16" t="s">
        <v>35</v>
      </c>
      <c r="E42" s="16">
        <v>5000</v>
      </c>
      <c r="F42" s="16">
        <v>0</v>
      </c>
      <c r="G42" s="16" t="s">
        <v>63</v>
      </c>
      <c r="H42" s="17">
        <v>44197</v>
      </c>
      <c r="I42" s="20" t="s">
        <v>229</v>
      </c>
    </row>
    <row r="43" ht="24.75" spans="1:9">
      <c r="A43" s="15">
        <v>126</v>
      </c>
      <c r="B43" s="16" t="s">
        <v>249</v>
      </c>
      <c r="C43" s="16" t="s">
        <v>250</v>
      </c>
      <c r="D43" s="16" t="s">
        <v>35</v>
      </c>
      <c r="E43" s="16">
        <v>5000</v>
      </c>
      <c r="F43" s="16">
        <v>0</v>
      </c>
      <c r="G43" s="16" t="s">
        <v>63</v>
      </c>
      <c r="H43" s="17">
        <v>44197</v>
      </c>
      <c r="I43" s="21" t="s">
        <v>39</v>
      </c>
    </row>
    <row r="44" ht="24.75" spans="1:9">
      <c r="A44" s="15">
        <v>130</v>
      </c>
      <c r="B44" s="16" t="s">
        <v>249</v>
      </c>
      <c r="C44" s="16" t="s">
        <v>257</v>
      </c>
      <c r="D44" s="16" t="s">
        <v>35</v>
      </c>
      <c r="E44" s="16">
        <v>5000</v>
      </c>
      <c r="F44" s="16">
        <v>0</v>
      </c>
      <c r="G44" s="16" t="s">
        <v>63</v>
      </c>
      <c r="H44" s="17">
        <v>44197</v>
      </c>
      <c r="I44" s="21" t="s">
        <v>39</v>
      </c>
    </row>
    <row r="45" ht="24.75" spans="1:9">
      <c r="A45" s="15">
        <v>131</v>
      </c>
      <c r="B45" s="16" t="s">
        <v>249</v>
      </c>
      <c r="C45" s="16" t="s">
        <v>258</v>
      </c>
      <c r="D45" s="16" t="s">
        <v>35</v>
      </c>
      <c r="E45" s="16">
        <v>5000</v>
      </c>
      <c r="F45" s="16">
        <v>0</v>
      </c>
      <c r="G45" s="16" t="s">
        <v>63</v>
      </c>
      <c r="H45" s="17">
        <v>44197</v>
      </c>
      <c r="I45" s="21" t="s">
        <v>39</v>
      </c>
    </row>
    <row r="46" ht="48.75" spans="1:9">
      <c r="A46" s="15">
        <v>137</v>
      </c>
      <c r="B46" s="16" t="s">
        <v>264</v>
      </c>
      <c r="C46" s="16" t="s">
        <v>269</v>
      </c>
      <c r="D46" s="16" t="s">
        <v>35</v>
      </c>
      <c r="E46" s="16">
        <v>5000</v>
      </c>
      <c r="F46" s="16">
        <v>0</v>
      </c>
      <c r="G46" s="16" t="s">
        <v>63</v>
      </c>
      <c r="H46" s="17">
        <v>44197</v>
      </c>
      <c r="I46" s="21" t="s">
        <v>270</v>
      </c>
    </row>
    <row r="47" ht="24.75" spans="1:9">
      <c r="A47" s="15">
        <v>138</v>
      </c>
      <c r="B47" s="16" t="s">
        <v>264</v>
      </c>
      <c r="C47" s="16" t="s">
        <v>271</v>
      </c>
      <c r="D47" s="16" t="s">
        <v>35</v>
      </c>
      <c r="E47" s="16">
        <v>5000</v>
      </c>
      <c r="F47" s="16">
        <v>0</v>
      </c>
      <c r="G47" s="16" t="s">
        <v>63</v>
      </c>
      <c r="H47" s="17">
        <v>44197</v>
      </c>
      <c r="I47" s="21" t="s">
        <v>39</v>
      </c>
    </row>
    <row r="48" ht="24.75" spans="1:9">
      <c r="A48" s="15">
        <v>141</v>
      </c>
      <c r="B48" s="16" t="s">
        <v>264</v>
      </c>
      <c r="C48" s="16" t="s">
        <v>275</v>
      </c>
      <c r="D48" s="16" t="s">
        <v>35</v>
      </c>
      <c r="E48" s="16">
        <v>5000</v>
      </c>
      <c r="F48" s="16">
        <v>0</v>
      </c>
      <c r="G48" s="16" t="s">
        <v>63</v>
      </c>
      <c r="H48" s="17">
        <v>44197</v>
      </c>
      <c r="I48" s="21" t="s">
        <v>39</v>
      </c>
    </row>
    <row r="49" ht="24.75" spans="1:9">
      <c r="A49" s="15">
        <v>154</v>
      </c>
      <c r="B49" s="16" t="s">
        <v>276</v>
      </c>
      <c r="C49" s="16" t="s">
        <v>291</v>
      </c>
      <c r="D49" s="16" t="s">
        <v>35</v>
      </c>
      <c r="E49" s="16">
        <v>5000</v>
      </c>
      <c r="F49" s="16">
        <v>0</v>
      </c>
      <c r="G49" s="16" t="s">
        <v>63</v>
      </c>
      <c r="H49" s="17">
        <v>44197</v>
      </c>
      <c r="I49" s="20" t="s">
        <v>39</v>
      </c>
    </row>
    <row r="50" ht="24.75" spans="1:9">
      <c r="A50" s="15">
        <v>160</v>
      </c>
      <c r="B50" s="16" t="s">
        <v>294</v>
      </c>
      <c r="C50" s="16" t="s">
        <v>301</v>
      </c>
      <c r="D50" s="16" t="s">
        <v>35</v>
      </c>
      <c r="E50" s="16">
        <v>5000</v>
      </c>
      <c r="F50" s="16">
        <v>0</v>
      </c>
      <c r="G50" s="16" t="s">
        <v>63</v>
      </c>
      <c r="H50" s="17">
        <v>44197</v>
      </c>
      <c r="I50" s="21" t="s">
        <v>39</v>
      </c>
    </row>
    <row r="51" ht="60.75" spans="1:9">
      <c r="A51" s="15">
        <v>162</v>
      </c>
      <c r="B51" s="16" t="s">
        <v>303</v>
      </c>
      <c r="C51" s="16" t="s">
        <v>304</v>
      </c>
      <c r="D51" s="16" t="s">
        <v>35</v>
      </c>
      <c r="E51" s="16">
        <v>5000</v>
      </c>
      <c r="F51" s="16">
        <v>0</v>
      </c>
      <c r="G51" s="16" t="s">
        <v>63</v>
      </c>
      <c r="H51" s="17">
        <v>44197</v>
      </c>
      <c r="I51" s="21" t="s">
        <v>305</v>
      </c>
    </row>
    <row r="52" ht="72.75" spans="1:9">
      <c r="A52" s="15">
        <v>164</v>
      </c>
      <c r="B52" s="16" t="s">
        <v>303</v>
      </c>
      <c r="C52" s="16" t="s">
        <v>308</v>
      </c>
      <c r="D52" s="16" t="s">
        <v>35</v>
      </c>
      <c r="E52" s="16">
        <v>5000</v>
      </c>
      <c r="F52" s="16">
        <v>0</v>
      </c>
      <c r="G52" s="16" t="s">
        <v>63</v>
      </c>
      <c r="H52" s="17">
        <v>44197</v>
      </c>
      <c r="I52" s="21" t="s">
        <v>309</v>
      </c>
    </row>
    <row r="53" ht="72.75" spans="1:9">
      <c r="A53" s="15">
        <v>165</v>
      </c>
      <c r="B53" s="16" t="s">
        <v>303</v>
      </c>
      <c r="C53" s="16" t="s">
        <v>310</v>
      </c>
      <c r="D53" s="16" t="s">
        <v>35</v>
      </c>
      <c r="E53" s="16">
        <v>5000</v>
      </c>
      <c r="F53" s="16">
        <v>0</v>
      </c>
      <c r="G53" s="16" t="s">
        <v>63</v>
      </c>
      <c r="H53" s="17">
        <v>44197</v>
      </c>
      <c r="I53" s="21" t="s">
        <v>309</v>
      </c>
    </row>
    <row r="54" ht="72.75" spans="1:9">
      <c r="A54" s="15">
        <v>166</v>
      </c>
      <c r="B54" s="16" t="s">
        <v>303</v>
      </c>
      <c r="C54" s="16" t="s">
        <v>311</v>
      </c>
      <c r="D54" s="16" t="s">
        <v>35</v>
      </c>
      <c r="E54" s="16">
        <v>5000</v>
      </c>
      <c r="F54" s="16">
        <v>0</v>
      </c>
      <c r="G54" s="16" t="s">
        <v>63</v>
      </c>
      <c r="H54" s="17">
        <v>44197</v>
      </c>
      <c r="I54" s="21" t="s">
        <v>309</v>
      </c>
    </row>
    <row r="55" ht="72.75" spans="1:9">
      <c r="A55" s="15">
        <v>167</v>
      </c>
      <c r="B55" s="16" t="s">
        <v>303</v>
      </c>
      <c r="C55" s="16" t="s">
        <v>312</v>
      </c>
      <c r="D55" s="16" t="s">
        <v>35</v>
      </c>
      <c r="E55" s="16">
        <v>5000</v>
      </c>
      <c r="F55" s="16">
        <v>0</v>
      </c>
      <c r="G55" s="16" t="s">
        <v>63</v>
      </c>
      <c r="H55" s="17">
        <v>44197</v>
      </c>
      <c r="I55" s="21" t="s">
        <v>309</v>
      </c>
    </row>
    <row r="56" ht="48.75" spans="1:9">
      <c r="A56" s="15">
        <v>169</v>
      </c>
      <c r="B56" s="16" t="s">
        <v>313</v>
      </c>
      <c r="C56" s="16" t="s">
        <v>316</v>
      </c>
      <c r="D56" s="16" t="s">
        <v>35</v>
      </c>
      <c r="E56" s="16">
        <v>5000</v>
      </c>
      <c r="F56" s="16">
        <v>0</v>
      </c>
      <c r="G56" s="16" t="s">
        <v>63</v>
      </c>
      <c r="H56" s="17">
        <v>44197</v>
      </c>
      <c r="I56" s="21" t="s">
        <v>317</v>
      </c>
    </row>
    <row r="57" ht="48.75" spans="1:9">
      <c r="A57" s="15">
        <v>170</v>
      </c>
      <c r="B57" s="16" t="s">
        <v>313</v>
      </c>
      <c r="C57" s="16" t="s">
        <v>318</v>
      </c>
      <c r="D57" s="16" t="s">
        <v>35</v>
      </c>
      <c r="E57" s="16">
        <v>5000</v>
      </c>
      <c r="F57" s="16">
        <v>0</v>
      </c>
      <c r="G57" s="16" t="s">
        <v>63</v>
      </c>
      <c r="H57" s="17">
        <v>44197</v>
      </c>
      <c r="I57" s="21" t="s">
        <v>317</v>
      </c>
    </row>
    <row r="58" ht="48.75" spans="1:9">
      <c r="A58" s="15">
        <v>171</v>
      </c>
      <c r="B58" s="16" t="s">
        <v>313</v>
      </c>
      <c r="C58" s="19" t="s">
        <v>319</v>
      </c>
      <c r="D58" s="16" t="s">
        <v>35</v>
      </c>
      <c r="E58" s="16">
        <v>5000</v>
      </c>
      <c r="F58" s="16">
        <v>0</v>
      </c>
      <c r="G58" s="16" t="s">
        <v>63</v>
      </c>
      <c r="H58" s="17">
        <v>44197</v>
      </c>
      <c r="I58" s="21" t="s">
        <v>317</v>
      </c>
    </row>
    <row r="59" ht="48.75" spans="1:9">
      <c r="A59" s="15">
        <v>1</v>
      </c>
      <c r="B59" s="16" t="s">
        <v>24</v>
      </c>
      <c r="C59" s="16" t="s">
        <v>25</v>
      </c>
      <c r="D59" s="16" t="s">
        <v>27</v>
      </c>
      <c r="E59" s="16">
        <v>5000</v>
      </c>
      <c r="F59" s="16">
        <v>10000</v>
      </c>
      <c r="G59" s="17">
        <v>44200</v>
      </c>
      <c r="H59" s="17">
        <v>44197</v>
      </c>
      <c r="I59" s="22" t="s">
        <v>33</v>
      </c>
    </row>
    <row r="60" ht="48.75" spans="1:9">
      <c r="A60" s="15">
        <v>5</v>
      </c>
      <c r="B60" s="16" t="s">
        <v>24</v>
      </c>
      <c r="C60" s="16" t="s">
        <v>42</v>
      </c>
      <c r="D60" s="16" t="s">
        <v>27</v>
      </c>
      <c r="E60" s="16">
        <v>5000</v>
      </c>
      <c r="F60" s="16">
        <v>10000</v>
      </c>
      <c r="G60" s="17">
        <v>44200</v>
      </c>
      <c r="H60" s="17">
        <v>44197</v>
      </c>
      <c r="I60" s="20" t="s">
        <v>33</v>
      </c>
    </row>
    <row r="61" ht="48.75" spans="1:9">
      <c r="A61" s="15">
        <v>8</v>
      </c>
      <c r="B61" s="16" t="s">
        <v>24</v>
      </c>
      <c r="C61" s="16" t="s">
        <v>47</v>
      </c>
      <c r="D61" s="16" t="s">
        <v>27</v>
      </c>
      <c r="E61" s="16">
        <v>5000</v>
      </c>
      <c r="F61" s="16">
        <v>10000</v>
      </c>
      <c r="G61" s="17">
        <v>44200</v>
      </c>
      <c r="H61" s="17">
        <v>44197</v>
      </c>
      <c r="I61" s="20" t="s">
        <v>33</v>
      </c>
    </row>
    <row r="62" ht="48.75" spans="1:9">
      <c r="A62" s="15">
        <v>9</v>
      </c>
      <c r="B62" s="16" t="s">
        <v>24</v>
      </c>
      <c r="C62" s="16" t="s">
        <v>48</v>
      </c>
      <c r="D62" s="16" t="s">
        <v>27</v>
      </c>
      <c r="E62" s="16">
        <v>5000</v>
      </c>
      <c r="F62" s="16">
        <v>10000</v>
      </c>
      <c r="G62" s="17">
        <v>44200</v>
      </c>
      <c r="H62" s="17">
        <v>44197</v>
      </c>
      <c r="I62" s="20" t="s">
        <v>33</v>
      </c>
    </row>
    <row r="63" ht="48.75" spans="1:9">
      <c r="A63" s="15">
        <v>10</v>
      </c>
      <c r="B63" s="16" t="s">
        <v>24</v>
      </c>
      <c r="C63" s="16" t="s">
        <v>49</v>
      </c>
      <c r="D63" s="16" t="s">
        <v>27</v>
      </c>
      <c r="E63" s="16">
        <v>5000</v>
      </c>
      <c r="F63" s="16">
        <v>10000</v>
      </c>
      <c r="G63" s="17">
        <v>44200</v>
      </c>
      <c r="H63" s="17">
        <v>44197</v>
      </c>
      <c r="I63" s="20" t="s">
        <v>33</v>
      </c>
    </row>
    <row r="64" ht="48.75" spans="1:9">
      <c r="A64" s="15">
        <v>12</v>
      </c>
      <c r="B64" s="16" t="s">
        <v>24</v>
      </c>
      <c r="C64" s="16" t="s">
        <v>51</v>
      </c>
      <c r="D64" s="16" t="s">
        <v>27</v>
      </c>
      <c r="E64" s="16">
        <v>5000</v>
      </c>
      <c r="F64" s="16">
        <v>10000</v>
      </c>
      <c r="G64" s="17">
        <v>44200</v>
      </c>
      <c r="H64" s="17">
        <v>44197</v>
      </c>
      <c r="I64" s="20" t="s">
        <v>33</v>
      </c>
    </row>
    <row r="65" ht="48.75" spans="1:9">
      <c r="A65" s="15">
        <v>13</v>
      </c>
      <c r="B65" s="16" t="s">
        <v>24</v>
      </c>
      <c r="C65" s="16" t="s">
        <v>52</v>
      </c>
      <c r="D65" s="16" t="s">
        <v>27</v>
      </c>
      <c r="E65" s="16">
        <v>5000</v>
      </c>
      <c r="F65" s="16">
        <v>10000</v>
      </c>
      <c r="G65" s="17">
        <v>44200</v>
      </c>
      <c r="H65" s="17">
        <v>44197</v>
      </c>
      <c r="I65" s="20" t="s">
        <v>33</v>
      </c>
    </row>
    <row r="66" ht="48.75" spans="1:9">
      <c r="A66" s="15">
        <v>14</v>
      </c>
      <c r="B66" s="16" t="s">
        <v>24</v>
      </c>
      <c r="C66" s="16" t="s">
        <v>53</v>
      </c>
      <c r="D66" s="16" t="s">
        <v>27</v>
      </c>
      <c r="E66" s="16">
        <v>5000</v>
      </c>
      <c r="F66" s="16">
        <v>10000</v>
      </c>
      <c r="G66" s="17">
        <v>44200</v>
      </c>
      <c r="H66" s="17">
        <v>44197</v>
      </c>
      <c r="I66" s="20" t="s">
        <v>33</v>
      </c>
    </row>
    <row r="67" ht="36.75" spans="1:9">
      <c r="A67" s="15">
        <v>15</v>
      </c>
      <c r="B67" s="16" t="s">
        <v>24</v>
      </c>
      <c r="C67" s="16" t="s">
        <v>54</v>
      </c>
      <c r="D67" s="16" t="s">
        <v>27</v>
      </c>
      <c r="E67" s="16">
        <v>2500</v>
      </c>
      <c r="F67" s="16">
        <v>5000</v>
      </c>
      <c r="G67" s="17">
        <v>44270</v>
      </c>
      <c r="H67" s="17">
        <v>44270</v>
      </c>
      <c r="I67" s="27" t="s">
        <v>328</v>
      </c>
    </row>
    <row r="68" ht="108.75" spans="1:9">
      <c r="A68" s="15">
        <v>31</v>
      </c>
      <c r="B68" s="16" t="s">
        <v>83</v>
      </c>
      <c r="C68" s="16" t="s">
        <v>84</v>
      </c>
      <c r="D68" s="16" t="s">
        <v>27</v>
      </c>
      <c r="E68" s="16">
        <v>5000</v>
      </c>
      <c r="F68" s="16">
        <v>10000</v>
      </c>
      <c r="G68" s="17">
        <v>44200</v>
      </c>
      <c r="H68" s="17">
        <v>44197</v>
      </c>
      <c r="I68" s="21" t="s">
        <v>329</v>
      </c>
    </row>
    <row r="69" ht="72.75" spans="1:9">
      <c r="A69" s="15">
        <v>32</v>
      </c>
      <c r="B69" s="16" t="s">
        <v>83</v>
      </c>
      <c r="C69" s="16" t="s">
        <v>86</v>
      </c>
      <c r="D69" s="16" t="s">
        <v>27</v>
      </c>
      <c r="E69" s="16">
        <v>5000</v>
      </c>
      <c r="F69" s="16">
        <v>10000</v>
      </c>
      <c r="G69" s="17">
        <v>44200</v>
      </c>
      <c r="H69" s="17">
        <v>44197</v>
      </c>
      <c r="I69" s="21" t="s">
        <v>87</v>
      </c>
    </row>
    <row r="70" ht="72.75" spans="1:9">
      <c r="A70" s="15">
        <v>33</v>
      </c>
      <c r="B70" s="16" t="s">
        <v>83</v>
      </c>
      <c r="C70" s="16" t="s">
        <v>88</v>
      </c>
      <c r="D70" s="16" t="s">
        <v>27</v>
      </c>
      <c r="E70" s="16">
        <v>5000</v>
      </c>
      <c r="F70" s="16">
        <v>10000</v>
      </c>
      <c r="G70" s="17">
        <v>44200</v>
      </c>
      <c r="H70" s="17">
        <v>44197</v>
      </c>
      <c r="I70" s="21" t="s">
        <v>87</v>
      </c>
    </row>
    <row r="71" ht="72.75" spans="1:9">
      <c r="A71" s="15">
        <v>34</v>
      </c>
      <c r="B71" s="16" t="s">
        <v>83</v>
      </c>
      <c r="C71" s="16" t="s">
        <v>89</v>
      </c>
      <c r="D71" s="16" t="s">
        <v>27</v>
      </c>
      <c r="E71" s="16">
        <v>5000</v>
      </c>
      <c r="F71" s="16">
        <v>10000</v>
      </c>
      <c r="G71" s="17">
        <v>44200</v>
      </c>
      <c r="H71" s="17">
        <v>44197</v>
      </c>
      <c r="I71" s="21" t="s">
        <v>87</v>
      </c>
    </row>
    <row r="72" ht="72.75" spans="1:9">
      <c r="A72" s="15">
        <v>35</v>
      </c>
      <c r="B72" s="16" t="s">
        <v>83</v>
      </c>
      <c r="C72" s="16" t="s">
        <v>90</v>
      </c>
      <c r="D72" s="16" t="s">
        <v>27</v>
      </c>
      <c r="E72" s="16">
        <v>5000</v>
      </c>
      <c r="F72" s="16">
        <v>10000</v>
      </c>
      <c r="G72" s="17">
        <v>44200</v>
      </c>
      <c r="H72" s="17">
        <v>44197</v>
      </c>
      <c r="I72" s="21" t="s">
        <v>87</v>
      </c>
    </row>
    <row r="73" ht="72.75" spans="1:9">
      <c r="A73" s="15">
        <v>36</v>
      </c>
      <c r="B73" s="16" t="s">
        <v>83</v>
      </c>
      <c r="C73" s="16" t="s">
        <v>91</v>
      </c>
      <c r="D73" s="16" t="s">
        <v>27</v>
      </c>
      <c r="E73" s="16">
        <v>5000</v>
      </c>
      <c r="F73" s="16">
        <v>10000</v>
      </c>
      <c r="G73" s="17">
        <v>44200</v>
      </c>
      <c r="H73" s="17">
        <v>44197</v>
      </c>
      <c r="I73" s="21" t="s">
        <v>87</v>
      </c>
    </row>
    <row r="74" ht="72.75" spans="1:9">
      <c r="A74" s="15">
        <v>37</v>
      </c>
      <c r="B74" s="16" t="s">
        <v>83</v>
      </c>
      <c r="C74" s="16" t="s">
        <v>92</v>
      </c>
      <c r="D74" s="16" t="s">
        <v>27</v>
      </c>
      <c r="E74" s="16">
        <v>5000</v>
      </c>
      <c r="F74" s="16">
        <v>10000</v>
      </c>
      <c r="G74" s="17">
        <v>44200</v>
      </c>
      <c r="H74" s="17">
        <v>44197</v>
      </c>
      <c r="I74" s="21" t="s">
        <v>87</v>
      </c>
    </row>
    <row r="75" ht="72.75" spans="1:9">
      <c r="A75" s="15">
        <v>38</v>
      </c>
      <c r="B75" s="16" t="s">
        <v>93</v>
      </c>
      <c r="C75" s="16" t="s">
        <v>94</v>
      </c>
      <c r="D75" s="16" t="s">
        <v>27</v>
      </c>
      <c r="E75" s="16">
        <v>5000</v>
      </c>
      <c r="F75" s="16">
        <v>10000</v>
      </c>
      <c r="G75" s="17">
        <v>44200</v>
      </c>
      <c r="H75" s="17">
        <v>44197</v>
      </c>
      <c r="I75" s="21" t="s">
        <v>87</v>
      </c>
    </row>
    <row r="76" ht="72.75" spans="1:9">
      <c r="A76" s="15">
        <v>39</v>
      </c>
      <c r="B76" s="16" t="s">
        <v>93</v>
      </c>
      <c r="C76" s="16" t="s">
        <v>96</v>
      </c>
      <c r="D76" s="16" t="s">
        <v>27</v>
      </c>
      <c r="E76" s="16">
        <v>5000</v>
      </c>
      <c r="F76" s="16">
        <v>10000</v>
      </c>
      <c r="G76" s="17">
        <v>44200</v>
      </c>
      <c r="H76" s="17">
        <v>44197</v>
      </c>
      <c r="I76" s="21" t="s">
        <v>87</v>
      </c>
    </row>
    <row r="77" ht="72.75" spans="1:9">
      <c r="A77" s="15">
        <v>40</v>
      </c>
      <c r="B77" s="16" t="s">
        <v>93</v>
      </c>
      <c r="C77" s="16" t="s">
        <v>97</v>
      </c>
      <c r="D77" s="16" t="s">
        <v>27</v>
      </c>
      <c r="E77" s="16">
        <v>5000</v>
      </c>
      <c r="F77" s="16">
        <v>10000</v>
      </c>
      <c r="G77" s="17">
        <v>44200</v>
      </c>
      <c r="H77" s="17">
        <v>44197</v>
      </c>
      <c r="I77" s="21" t="s">
        <v>87</v>
      </c>
    </row>
    <row r="78" ht="72.75" spans="1:9">
      <c r="A78" s="15">
        <v>41</v>
      </c>
      <c r="B78" s="16" t="s">
        <v>93</v>
      </c>
      <c r="C78" s="16" t="s">
        <v>98</v>
      </c>
      <c r="D78" s="16" t="s">
        <v>27</v>
      </c>
      <c r="E78" s="16">
        <v>5000</v>
      </c>
      <c r="F78" s="16">
        <v>10000</v>
      </c>
      <c r="G78" s="17">
        <v>44200</v>
      </c>
      <c r="H78" s="17">
        <v>44197</v>
      </c>
      <c r="I78" s="21" t="s">
        <v>87</v>
      </c>
    </row>
    <row r="79" ht="72.75" spans="1:9">
      <c r="A79" s="15">
        <v>42</v>
      </c>
      <c r="B79" s="16" t="s">
        <v>93</v>
      </c>
      <c r="C79" s="16" t="s">
        <v>99</v>
      </c>
      <c r="D79" s="16" t="s">
        <v>27</v>
      </c>
      <c r="E79" s="16">
        <v>5000</v>
      </c>
      <c r="F79" s="16">
        <v>10000</v>
      </c>
      <c r="G79" s="17">
        <v>44200</v>
      </c>
      <c r="H79" s="17">
        <v>44197</v>
      </c>
      <c r="I79" s="21" t="s">
        <v>87</v>
      </c>
    </row>
    <row r="80" ht="72.75" spans="1:9">
      <c r="A80" s="15">
        <v>43</v>
      </c>
      <c r="B80" s="16" t="s">
        <v>93</v>
      </c>
      <c r="C80" s="16" t="s">
        <v>100</v>
      </c>
      <c r="D80" s="16" t="s">
        <v>27</v>
      </c>
      <c r="E80" s="16">
        <v>5000</v>
      </c>
      <c r="F80" s="16">
        <v>10000</v>
      </c>
      <c r="G80" s="17">
        <v>44200</v>
      </c>
      <c r="H80" s="17">
        <v>44197</v>
      </c>
      <c r="I80" s="21" t="s">
        <v>87</v>
      </c>
    </row>
    <row r="81" ht="72.75" spans="1:9">
      <c r="A81" s="15">
        <v>44</v>
      </c>
      <c r="B81" s="16" t="s">
        <v>93</v>
      </c>
      <c r="C81" s="16" t="s">
        <v>101</v>
      </c>
      <c r="D81" s="16" t="s">
        <v>27</v>
      </c>
      <c r="E81" s="16">
        <v>5000</v>
      </c>
      <c r="F81" s="16">
        <v>10000</v>
      </c>
      <c r="G81" s="17">
        <v>44200</v>
      </c>
      <c r="H81" s="17">
        <v>44197</v>
      </c>
      <c r="I81" s="21" t="s">
        <v>87</v>
      </c>
    </row>
    <row r="82" ht="24.75" spans="1:9">
      <c r="A82" s="15">
        <v>45</v>
      </c>
      <c r="B82" s="16" t="s">
        <v>93</v>
      </c>
      <c r="C82" s="16" t="s">
        <v>102</v>
      </c>
      <c r="D82" s="16" t="s">
        <v>27</v>
      </c>
      <c r="E82" s="16">
        <v>5000</v>
      </c>
      <c r="F82" s="16">
        <v>10000</v>
      </c>
      <c r="G82" s="17">
        <v>44197</v>
      </c>
      <c r="H82" s="17">
        <v>44197</v>
      </c>
      <c r="I82" s="21" t="s">
        <v>105</v>
      </c>
    </row>
    <row r="83" ht="72.75" spans="1:9">
      <c r="A83" s="15">
        <v>46</v>
      </c>
      <c r="B83" s="16" t="s">
        <v>106</v>
      </c>
      <c r="C83" s="16" t="s">
        <v>107</v>
      </c>
      <c r="D83" s="16" t="s">
        <v>27</v>
      </c>
      <c r="E83" s="16">
        <v>5000</v>
      </c>
      <c r="F83" s="16">
        <v>10000</v>
      </c>
      <c r="G83" s="17">
        <v>44200</v>
      </c>
      <c r="H83" s="17">
        <v>44197</v>
      </c>
      <c r="I83" s="21" t="s">
        <v>87</v>
      </c>
    </row>
    <row r="84" ht="72.75" spans="1:9">
      <c r="A84" s="15">
        <v>47</v>
      </c>
      <c r="B84" s="16" t="s">
        <v>106</v>
      </c>
      <c r="C84" s="16" t="s">
        <v>115</v>
      </c>
      <c r="D84" s="16" t="s">
        <v>27</v>
      </c>
      <c r="E84" s="16">
        <v>5000</v>
      </c>
      <c r="F84" s="16">
        <v>10000</v>
      </c>
      <c r="G84" s="17">
        <v>44200</v>
      </c>
      <c r="H84" s="17">
        <v>44197</v>
      </c>
      <c r="I84" s="21" t="s">
        <v>87</v>
      </c>
    </row>
    <row r="85" ht="72.75" spans="1:9">
      <c r="A85" s="15">
        <v>48</v>
      </c>
      <c r="B85" s="16" t="s">
        <v>106</v>
      </c>
      <c r="C85" s="16" t="s">
        <v>116</v>
      </c>
      <c r="D85" s="16" t="s">
        <v>27</v>
      </c>
      <c r="E85" s="16">
        <v>5000</v>
      </c>
      <c r="F85" s="16">
        <v>10000</v>
      </c>
      <c r="G85" s="17">
        <v>44200</v>
      </c>
      <c r="H85" s="17">
        <v>44197</v>
      </c>
      <c r="I85" s="21" t="s">
        <v>87</v>
      </c>
    </row>
    <row r="86" ht="72.75" spans="1:9">
      <c r="A86" s="15">
        <v>49</v>
      </c>
      <c r="B86" s="16" t="s">
        <v>106</v>
      </c>
      <c r="C86" s="16" t="s">
        <v>119</v>
      </c>
      <c r="D86" s="16" t="s">
        <v>27</v>
      </c>
      <c r="E86" s="16">
        <v>5000</v>
      </c>
      <c r="F86" s="16">
        <v>10000</v>
      </c>
      <c r="G86" s="17">
        <v>44200</v>
      </c>
      <c r="H86" s="17">
        <v>44197</v>
      </c>
      <c r="I86" s="21" t="s">
        <v>87</v>
      </c>
    </row>
    <row r="87" ht="72.75" spans="1:9">
      <c r="A87" s="15">
        <v>50</v>
      </c>
      <c r="B87" s="16" t="s">
        <v>106</v>
      </c>
      <c r="C87" s="16" t="s">
        <v>120</v>
      </c>
      <c r="D87" s="16" t="s">
        <v>27</v>
      </c>
      <c r="E87" s="16">
        <v>5000</v>
      </c>
      <c r="F87" s="16">
        <v>10000</v>
      </c>
      <c r="G87" s="17">
        <v>44200</v>
      </c>
      <c r="H87" s="17">
        <v>44197</v>
      </c>
      <c r="I87" s="21" t="s">
        <v>87</v>
      </c>
    </row>
    <row r="88" ht="108.75" spans="1:9">
      <c r="A88" s="15">
        <v>51</v>
      </c>
      <c r="B88" s="16" t="s">
        <v>106</v>
      </c>
      <c r="C88" s="16" t="s">
        <v>121</v>
      </c>
      <c r="D88" s="16" t="s">
        <v>27</v>
      </c>
      <c r="E88" s="16">
        <v>5000</v>
      </c>
      <c r="F88" s="16">
        <v>10000</v>
      </c>
      <c r="G88" s="17">
        <v>44200</v>
      </c>
      <c r="H88" s="17">
        <v>44197</v>
      </c>
      <c r="I88" s="21" t="s">
        <v>330</v>
      </c>
    </row>
    <row r="89" ht="72.75" spans="1:9">
      <c r="A89" s="15">
        <v>52</v>
      </c>
      <c r="B89" s="16" t="s">
        <v>106</v>
      </c>
      <c r="C89" s="16" t="s">
        <v>123</v>
      </c>
      <c r="D89" s="16" t="s">
        <v>27</v>
      </c>
      <c r="E89" s="16">
        <v>5000</v>
      </c>
      <c r="F89" s="16">
        <v>10000</v>
      </c>
      <c r="G89" s="17">
        <v>44200</v>
      </c>
      <c r="H89" s="17">
        <v>44197</v>
      </c>
      <c r="I89" s="21" t="s">
        <v>87</v>
      </c>
    </row>
    <row r="90" ht="72.75" spans="1:9">
      <c r="A90" s="15">
        <v>53</v>
      </c>
      <c r="B90" s="16" t="s">
        <v>106</v>
      </c>
      <c r="C90" s="16" t="s">
        <v>124</v>
      </c>
      <c r="D90" s="16" t="s">
        <v>27</v>
      </c>
      <c r="E90" s="16">
        <v>5000</v>
      </c>
      <c r="F90" s="16">
        <v>10000</v>
      </c>
      <c r="G90" s="17">
        <v>44200</v>
      </c>
      <c r="H90" s="17">
        <v>44197</v>
      </c>
      <c r="I90" s="21" t="s">
        <v>87</v>
      </c>
    </row>
    <row r="91" ht="72.75" spans="1:9">
      <c r="A91" s="15">
        <v>54</v>
      </c>
      <c r="B91" s="16" t="s">
        <v>106</v>
      </c>
      <c r="C91" s="16" t="s">
        <v>125</v>
      </c>
      <c r="D91" s="16" t="s">
        <v>27</v>
      </c>
      <c r="E91" s="16">
        <v>5000</v>
      </c>
      <c r="F91" s="16">
        <v>10000</v>
      </c>
      <c r="G91" s="17">
        <v>44200</v>
      </c>
      <c r="H91" s="17">
        <v>44197</v>
      </c>
      <c r="I91" s="21" t="s">
        <v>331</v>
      </c>
    </row>
    <row r="92" ht="72.75" spans="1:9">
      <c r="A92" s="15">
        <v>55</v>
      </c>
      <c r="B92" s="16" t="s">
        <v>106</v>
      </c>
      <c r="C92" s="16" t="s">
        <v>131</v>
      </c>
      <c r="D92" s="16" t="s">
        <v>27</v>
      </c>
      <c r="E92" s="16">
        <v>5000</v>
      </c>
      <c r="F92" s="16">
        <v>10000</v>
      </c>
      <c r="G92" s="17">
        <v>44200</v>
      </c>
      <c r="H92" s="17">
        <v>44197</v>
      </c>
      <c r="I92" s="21" t="s">
        <v>87</v>
      </c>
    </row>
    <row r="93" ht="24.75" spans="1:9">
      <c r="A93" s="15">
        <v>56</v>
      </c>
      <c r="B93" s="16" t="s">
        <v>106</v>
      </c>
      <c r="C93" s="16" t="s">
        <v>132</v>
      </c>
      <c r="D93" s="16" t="s">
        <v>27</v>
      </c>
      <c r="E93" s="16">
        <v>5000</v>
      </c>
      <c r="F93" s="16">
        <v>10000</v>
      </c>
      <c r="G93" s="17">
        <v>44298</v>
      </c>
      <c r="H93" s="17">
        <v>44298</v>
      </c>
      <c r="I93" s="20" t="s">
        <v>133</v>
      </c>
    </row>
    <row r="94" ht="60.75" spans="1:9">
      <c r="A94" s="15">
        <v>62</v>
      </c>
      <c r="B94" s="16" t="s">
        <v>134</v>
      </c>
      <c r="C94" s="16" t="s">
        <v>142</v>
      </c>
      <c r="D94" s="16" t="s">
        <v>27</v>
      </c>
      <c r="E94" s="16">
        <v>5000</v>
      </c>
      <c r="F94" s="16">
        <v>10000</v>
      </c>
      <c r="G94" s="17">
        <v>44260</v>
      </c>
      <c r="H94" s="17">
        <v>44197</v>
      </c>
      <c r="I94" s="21" t="s">
        <v>143</v>
      </c>
    </row>
    <row r="95" ht="36.75" spans="1:9">
      <c r="A95" s="15">
        <v>67</v>
      </c>
      <c r="B95" s="16" t="s">
        <v>150</v>
      </c>
      <c r="C95" s="16" t="s">
        <v>151</v>
      </c>
      <c r="D95" s="16" t="s">
        <v>27</v>
      </c>
      <c r="E95" s="16">
        <v>5000</v>
      </c>
      <c r="F95" s="16">
        <v>10000</v>
      </c>
      <c r="G95" s="23">
        <v>44256</v>
      </c>
      <c r="H95" s="17">
        <v>44197</v>
      </c>
      <c r="I95" s="20" t="s">
        <v>152</v>
      </c>
    </row>
    <row r="96" ht="36.75" spans="1:9">
      <c r="A96" s="15">
        <v>68</v>
      </c>
      <c r="B96" s="16" t="s">
        <v>150</v>
      </c>
      <c r="C96" s="16" t="s">
        <v>153</v>
      </c>
      <c r="D96" s="16" t="s">
        <v>27</v>
      </c>
      <c r="E96" s="16">
        <v>5000</v>
      </c>
      <c r="F96" s="16">
        <v>10000</v>
      </c>
      <c r="G96" s="23">
        <v>44256</v>
      </c>
      <c r="H96" s="17">
        <v>44197</v>
      </c>
      <c r="I96" s="20" t="s">
        <v>152</v>
      </c>
    </row>
    <row r="97" ht="36.75" spans="1:9">
      <c r="A97" s="15">
        <v>69</v>
      </c>
      <c r="B97" s="16" t="s">
        <v>150</v>
      </c>
      <c r="C97" s="16" t="s">
        <v>154</v>
      </c>
      <c r="D97" s="16" t="s">
        <v>27</v>
      </c>
      <c r="E97" s="16">
        <v>5000</v>
      </c>
      <c r="F97" s="16">
        <v>10000</v>
      </c>
      <c r="G97" s="23">
        <v>44256</v>
      </c>
      <c r="H97" s="17">
        <v>44197</v>
      </c>
      <c r="I97" s="20" t="s">
        <v>152</v>
      </c>
    </row>
    <row r="98" ht="72.75" spans="1:9">
      <c r="A98" s="15">
        <v>71</v>
      </c>
      <c r="B98" s="16" t="s">
        <v>157</v>
      </c>
      <c r="C98" s="16" t="s">
        <v>158</v>
      </c>
      <c r="D98" s="16" t="s">
        <v>27</v>
      </c>
      <c r="E98" s="16">
        <v>5000</v>
      </c>
      <c r="F98" s="16">
        <v>10000</v>
      </c>
      <c r="G98" s="17">
        <v>44200</v>
      </c>
      <c r="H98" s="17">
        <v>44197</v>
      </c>
      <c r="I98" s="21" t="s">
        <v>87</v>
      </c>
    </row>
    <row r="99" ht="72.75" spans="1:9">
      <c r="A99" s="15">
        <v>72</v>
      </c>
      <c r="B99" s="16" t="s">
        <v>157</v>
      </c>
      <c r="C99" s="16" t="s">
        <v>159</v>
      </c>
      <c r="D99" s="16" t="s">
        <v>27</v>
      </c>
      <c r="E99" s="16">
        <v>5000</v>
      </c>
      <c r="F99" s="16">
        <v>10000</v>
      </c>
      <c r="G99" s="17">
        <v>44200</v>
      </c>
      <c r="H99" s="17">
        <v>44197</v>
      </c>
      <c r="I99" s="21" t="s">
        <v>87</v>
      </c>
    </row>
    <row r="100" ht="108.75" spans="1:9">
      <c r="A100" s="15">
        <v>73</v>
      </c>
      <c r="B100" s="16" t="s">
        <v>157</v>
      </c>
      <c r="C100" s="16" t="s">
        <v>160</v>
      </c>
      <c r="D100" s="16" t="s">
        <v>27</v>
      </c>
      <c r="E100" s="16">
        <v>5000</v>
      </c>
      <c r="F100" s="16">
        <v>10000</v>
      </c>
      <c r="G100" s="17">
        <v>44200</v>
      </c>
      <c r="H100" s="17">
        <v>44197</v>
      </c>
      <c r="I100" s="21" t="s">
        <v>332</v>
      </c>
    </row>
    <row r="101" ht="72.75" spans="1:9">
      <c r="A101" s="15">
        <v>74</v>
      </c>
      <c r="B101" s="16" t="s">
        <v>157</v>
      </c>
      <c r="C101" s="16" t="s">
        <v>162</v>
      </c>
      <c r="D101" s="16" t="s">
        <v>27</v>
      </c>
      <c r="E101" s="16">
        <v>5000</v>
      </c>
      <c r="F101" s="16">
        <v>10000</v>
      </c>
      <c r="G101" s="17">
        <v>44200</v>
      </c>
      <c r="H101" s="17">
        <v>44197</v>
      </c>
      <c r="I101" s="21" t="s">
        <v>87</v>
      </c>
    </row>
    <row r="102" ht="108.75" spans="1:9">
      <c r="A102" s="15">
        <v>75</v>
      </c>
      <c r="B102" s="16" t="s">
        <v>157</v>
      </c>
      <c r="C102" s="16" t="s">
        <v>163</v>
      </c>
      <c r="D102" s="16" t="s">
        <v>27</v>
      </c>
      <c r="E102" s="16">
        <v>5000</v>
      </c>
      <c r="F102" s="16">
        <v>10000</v>
      </c>
      <c r="G102" s="17">
        <v>44200</v>
      </c>
      <c r="H102" s="17">
        <v>44197</v>
      </c>
      <c r="I102" s="21" t="s">
        <v>332</v>
      </c>
    </row>
    <row r="103" ht="48.75" spans="1:9">
      <c r="A103" s="15">
        <v>78</v>
      </c>
      <c r="B103" s="16" t="s">
        <v>164</v>
      </c>
      <c r="C103" s="16" t="s">
        <v>169</v>
      </c>
      <c r="D103" s="16" t="s">
        <v>27</v>
      </c>
      <c r="E103" s="16">
        <v>5000</v>
      </c>
      <c r="F103" s="16">
        <v>10000</v>
      </c>
      <c r="G103" s="17">
        <v>44200</v>
      </c>
      <c r="H103" s="17">
        <v>44197</v>
      </c>
      <c r="I103" s="21" t="s">
        <v>170</v>
      </c>
    </row>
    <row r="104" ht="48.75" spans="1:9">
      <c r="A104" s="15">
        <v>79</v>
      </c>
      <c r="B104" s="16" t="s">
        <v>164</v>
      </c>
      <c r="C104" s="16" t="s">
        <v>171</v>
      </c>
      <c r="D104" s="16" t="s">
        <v>27</v>
      </c>
      <c r="E104" s="16">
        <v>5000</v>
      </c>
      <c r="F104" s="16">
        <v>10000</v>
      </c>
      <c r="G104" s="17">
        <v>44200</v>
      </c>
      <c r="H104" s="17">
        <v>44197</v>
      </c>
      <c r="I104" s="21" t="s">
        <v>170</v>
      </c>
    </row>
    <row r="105" ht="48.75" spans="1:9">
      <c r="A105" s="15">
        <v>80</v>
      </c>
      <c r="B105" s="16" t="s">
        <v>164</v>
      </c>
      <c r="C105" s="16" t="s">
        <v>172</v>
      </c>
      <c r="D105" s="16" t="s">
        <v>27</v>
      </c>
      <c r="E105" s="16">
        <v>5000</v>
      </c>
      <c r="F105" s="16">
        <v>10000</v>
      </c>
      <c r="G105" s="17">
        <v>44200</v>
      </c>
      <c r="H105" s="17">
        <v>44197</v>
      </c>
      <c r="I105" s="21" t="s">
        <v>170</v>
      </c>
    </row>
    <row r="106" ht="48.75" spans="1:9">
      <c r="A106" s="15">
        <v>82</v>
      </c>
      <c r="B106" s="16" t="s">
        <v>164</v>
      </c>
      <c r="C106" s="16" t="s">
        <v>175</v>
      </c>
      <c r="D106" s="16" t="s">
        <v>27</v>
      </c>
      <c r="E106" s="16">
        <v>5000</v>
      </c>
      <c r="F106" s="16">
        <v>10000</v>
      </c>
      <c r="G106" s="17">
        <v>44200</v>
      </c>
      <c r="H106" s="17">
        <v>44197</v>
      </c>
      <c r="I106" s="21" t="s">
        <v>170</v>
      </c>
    </row>
    <row r="107" ht="24.75" spans="1:9">
      <c r="A107" s="15">
        <v>86</v>
      </c>
      <c r="B107" s="16" t="s">
        <v>164</v>
      </c>
      <c r="C107" s="16" t="s">
        <v>182</v>
      </c>
      <c r="D107" s="16" t="s">
        <v>27</v>
      </c>
      <c r="E107" s="16">
        <v>5000</v>
      </c>
      <c r="F107" s="16">
        <v>10000</v>
      </c>
      <c r="G107" s="17">
        <v>44321</v>
      </c>
      <c r="H107" s="17">
        <v>44321</v>
      </c>
      <c r="I107" s="20" t="s">
        <v>183</v>
      </c>
    </row>
    <row r="108" ht="24.75" spans="1:9">
      <c r="A108" s="15">
        <v>87</v>
      </c>
      <c r="B108" s="16" t="s">
        <v>184</v>
      </c>
      <c r="C108" s="16" t="s">
        <v>185</v>
      </c>
      <c r="D108" s="16" t="s">
        <v>27</v>
      </c>
      <c r="E108" s="16">
        <v>5000</v>
      </c>
      <c r="F108" s="16">
        <v>10000</v>
      </c>
      <c r="G108" s="17">
        <v>44197</v>
      </c>
      <c r="H108" s="17">
        <v>44197</v>
      </c>
      <c r="I108" s="20" t="s">
        <v>105</v>
      </c>
    </row>
    <row r="109" ht="72.75" spans="1:9">
      <c r="A109" s="15">
        <v>92</v>
      </c>
      <c r="B109" s="16" t="s">
        <v>194</v>
      </c>
      <c r="C109" s="16" t="s">
        <v>195</v>
      </c>
      <c r="D109" s="16" t="s">
        <v>27</v>
      </c>
      <c r="E109" s="16">
        <v>5000</v>
      </c>
      <c r="F109" s="16">
        <v>10000</v>
      </c>
      <c r="G109" s="17">
        <v>44207</v>
      </c>
      <c r="H109" s="17">
        <v>44197</v>
      </c>
      <c r="I109" s="21" t="s">
        <v>196</v>
      </c>
    </row>
    <row r="110" ht="72.75" spans="1:9">
      <c r="A110" s="15">
        <v>93</v>
      </c>
      <c r="B110" s="16" t="s">
        <v>194</v>
      </c>
      <c r="C110" s="16" t="s">
        <v>197</v>
      </c>
      <c r="D110" s="16" t="s">
        <v>27</v>
      </c>
      <c r="E110" s="16">
        <v>5000</v>
      </c>
      <c r="F110" s="16">
        <v>10000</v>
      </c>
      <c r="G110" s="17">
        <v>44207</v>
      </c>
      <c r="H110" s="17">
        <v>44197</v>
      </c>
      <c r="I110" s="21" t="s">
        <v>196</v>
      </c>
    </row>
    <row r="111" ht="72.75" spans="1:9">
      <c r="A111" s="15">
        <v>94</v>
      </c>
      <c r="B111" s="16" t="s">
        <v>194</v>
      </c>
      <c r="C111" s="16" t="s">
        <v>198</v>
      </c>
      <c r="D111" s="16" t="s">
        <v>27</v>
      </c>
      <c r="E111" s="16">
        <v>5000</v>
      </c>
      <c r="F111" s="16">
        <v>10000</v>
      </c>
      <c r="G111" s="17">
        <v>44207</v>
      </c>
      <c r="H111" s="17">
        <v>44197</v>
      </c>
      <c r="I111" s="21" t="s">
        <v>196</v>
      </c>
    </row>
    <row r="112" ht="72.75" spans="1:9">
      <c r="A112" s="15">
        <v>95</v>
      </c>
      <c r="B112" s="16" t="s">
        <v>194</v>
      </c>
      <c r="C112" s="16" t="s">
        <v>199</v>
      </c>
      <c r="D112" s="16" t="s">
        <v>27</v>
      </c>
      <c r="E112" s="16">
        <v>5000</v>
      </c>
      <c r="F112" s="16">
        <v>10000</v>
      </c>
      <c r="G112" s="17">
        <v>44207</v>
      </c>
      <c r="H112" s="17">
        <v>44197</v>
      </c>
      <c r="I112" s="21" t="s">
        <v>196</v>
      </c>
    </row>
    <row r="113" ht="72.75" spans="1:9">
      <c r="A113" s="15">
        <v>96</v>
      </c>
      <c r="B113" s="16" t="s">
        <v>194</v>
      </c>
      <c r="C113" s="16" t="s">
        <v>200</v>
      </c>
      <c r="D113" s="16" t="s">
        <v>27</v>
      </c>
      <c r="E113" s="16">
        <v>5000</v>
      </c>
      <c r="F113" s="16">
        <v>10000</v>
      </c>
      <c r="G113" s="17">
        <v>44207</v>
      </c>
      <c r="H113" s="17">
        <v>44197</v>
      </c>
      <c r="I113" s="21" t="s">
        <v>196</v>
      </c>
    </row>
    <row r="114" ht="72.75" spans="1:9">
      <c r="A114" s="15">
        <v>97</v>
      </c>
      <c r="B114" s="16" t="s">
        <v>194</v>
      </c>
      <c r="C114" s="16" t="s">
        <v>201</v>
      </c>
      <c r="D114" s="16" t="s">
        <v>27</v>
      </c>
      <c r="E114" s="16">
        <v>5000</v>
      </c>
      <c r="F114" s="16">
        <v>10000</v>
      </c>
      <c r="G114" s="17">
        <v>44207</v>
      </c>
      <c r="H114" s="17">
        <v>44197</v>
      </c>
      <c r="I114" s="21" t="s">
        <v>196</v>
      </c>
    </row>
    <row r="115" ht="48.75" spans="1:9">
      <c r="A115" s="15">
        <v>101</v>
      </c>
      <c r="B115" s="16" t="s">
        <v>209</v>
      </c>
      <c r="C115" s="16" t="s">
        <v>210</v>
      </c>
      <c r="D115" s="16" t="s">
        <v>27</v>
      </c>
      <c r="E115" s="16">
        <v>5000</v>
      </c>
      <c r="F115" s="16">
        <v>10000</v>
      </c>
      <c r="G115" s="17">
        <v>44200</v>
      </c>
      <c r="H115" s="17">
        <v>44197</v>
      </c>
      <c r="I115" s="21" t="s">
        <v>214</v>
      </c>
    </row>
    <row r="116" ht="48.75" spans="1:9">
      <c r="A116" s="15">
        <v>102</v>
      </c>
      <c r="B116" s="16" t="s">
        <v>209</v>
      </c>
      <c r="C116" s="16" t="s">
        <v>213</v>
      </c>
      <c r="D116" s="16" t="s">
        <v>27</v>
      </c>
      <c r="E116" s="16">
        <v>5000</v>
      </c>
      <c r="F116" s="16">
        <v>10000</v>
      </c>
      <c r="G116" s="17">
        <v>44200</v>
      </c>
      <c r="H116" s="17">
        <v>44197</v>
      </c>
      <c r="I116" s="20" t="s">
        <v>214</v>
      </c>
    </row>
    <row r="117" ht="24.75" spans="1:9">
      <c r="A117" s="15">
        <v>103</v>
      </c>
      <c r="B117" s="16" t="s">
        <v>209</v>
      </c>
      <c r="C117" s="16" t="s">
        <v>215</v>
      </c>
      <c r="D117" s="18" t="s">
        <v>27</v>
      </c>
      <c r="E117" s="16">
        <v>5000</v>
      </c>
      <c r="F117" s="16">
        <v>10000</v>
      </c>
      <c r="G117" s="17">
        <v>44197</v>
      </c>
      <c r="H117" s="17">
        <v>44197</v>
      </c>
      <c r="I117" s="20" t="s">
        <v>217</v>
      </c>
    </row>
    <row r="118" ht="48.75" spans="1:9">
      <c r="A118" s="15">
        <v>104</v>
      </c>
      <c r="B118" s="16" t="s">
        <v>209</v>
      </c>
      <c r="C118" s="16" t="s">
        <v>218</v>
      </c>
      <c r="D118" s="16" t="s">
        <v>27</v>
      </c>
      <c r="E118" s="16">
        <v>5000</v>
      </c>
      <c r="F118" s="16">
        <v>10000</v>
      </c>
      <c r="G118" s="17">
        <v>44200</v>
      </c>
      <c r="H118" s="17">
        <v>44197</v>
      </c>
      <c r="I118" s="20" t="s">
        <v>214</v>
      </c>
    </row>
    <row r="119" ht="48.75" spans="1:9">
      <c r="A119" s="15">
        <v>105</v>
      </c>
      <c r="B119" s="16" t="s">
        <v>209</v>
      </c>
      <c r="C119" s="16" t="s">
        <v>219</v>
      </c>
      <c r="D119" s="16" t="s">
        <v>27</v>
      </c>
      <c r="E119" s="16">
        <v>5000</v>
      </c>
      <c r="F119" s="16">
        <v>10000</v>
      </c>
      <c r="G119" s="17">
        <v>44200</v>
      </c>
      <c r="H119" s="17">
        <v>44197</v>
      </c>
      <c r="I119" s="20" t="s">
        <v>214</v>
      </c>
    </row>
    <row r="120" s="1" customFormat="1" ht="132.75" spans="1:9">
      <c r="A120" s="24">
        <v>106</v>
      </c>
      <c r="B120" s="25" t="s">
        <v>209</v>
      </c>
      <c r="C120" s="25" t="s">
        <v>220</v>
      </c>
      <c r="D120" s="25" t="s">
        <v>27</v>
      </c>
      <c r="E120" s="25">
        <v>5000</v>
      </c>
      <c r="F120" s="25">
        <v>10000</v>
      </c>
      <c r="G120" s="26">
        <v>44287</v>
      </c>
      <c r="H120" s="26">
        <v>44287</v>
      </c>
      <c r="I120" s="27" t="s">
        <v>333</v>
      </c>
    </row>
    <row r="121" ht="48.75" spans="1:9">
      <c r="A121" s="15">
        <v>107</v>
      </c>
      <c r="B121" s="16" t="s">
        <v>209</v>
      </c>
      <c r="C121" s="16" t="s">
        <v>222</v>
      </c>
      <c r="D121" s="16" t="s">
        <v>27</v>
      </c>
      <c r="E121" s="16">
        <v>5000</v>
      </c>
      <c r="F121" s="16">
        <v>10000</v>
      </c>
      <c r="G121" s="17">
        <v>44200</v>
      </c>
      <c r="H121" s="17">
        <v>44197</v>
      </c>
      <c r="I121" s="20" t="s">
        <v>214</v>
      </c>
    </row>
    <row r="122" ht="120.75" spans="1:9">
      <c r="A122" s="15">
        <v>115</v>
      </c>
      <c r="B122" s="16" t="s">
        <v>232</v>
      </c>
      <c r="C122" s="16" t="s">
        <v>233</v>
      </c>
      <c r="D122" s="16" t="s">
        <v>27</v>
      </c>
      <c r="E122" s="16">
        <v>5000</v>
      </c>
      <c r="F122" s="16">
        <v>10000</v>
      </c>
      <c r="G122" s="17">
        <v>44200</v>
      </c>
      <c r="H122" s="17">
        <v>44197</v>
      </c>
      <c r="I122" s="21" t="s">
        <v>334</v>
      </c>
    </row>
    <row r="123" ht="120.75" spans="1:9">
      <c r="A123" s="15">
        <v>116</v>
      </c>
      <c r="B123" s="16" t="s">
        <v>232</v>
      </c>
      <c r="C123" s="16" t="s">
        <v>236</v>
      </c>
      <c r="D123" s="16" t="s">
        <v>27</v>
      </c>
      <c r="E123" s="16">
        <v>5000</v>
      </c>
      <c r="F123" s="16">
        <v>10000</v>
      </c>
      <c r="G123" s="17">
        <v>44200</v>
      </c>
      <c r="H123" s="17">
        <v>44197</v>
      </c>
      <c r="I123" s="21" t="s">
        <v>334</v>
      </c>
    </row>
    <row r="124" ht="72.75" spans="1:9">
      <c r="A124" s="15">
        <v>117</v>
      </c>
      <c r="B124" s="16" t="s">
        <v>232</v>
      </c>
      <c r="C124" s="16" t="s">
        <v>237</v>
      </c>
      <c r="D124" s="16" t="s">
        <v>27</v>
      </c>
      <c r="E124" s="16">
        <v>5000</v>
      </c>
      <c r="F124" s="16">
        <v>10000</v>
      </c>
      <c r="G124" s="17">
        <v>44200</v>
      </c>
      <c r="H124" s="17">
        <v>44197</v>
      </c>
      <c r="I124" s="21" t="s">
        <v>238</v>
      </c>
    </row>
    <row r="125" ht="120.75" spans="1:9">
      <c r="A125" s="15">
        <v>118</v>
      </c>
      <c r="B125" s="16" t="s">
        <v>232</v>
      </c>
      <c r="C125" s="16" t="s">
        <v>239</v>
      </c>
      <c r="D125" s="16" t="s">
        <v>27</v>
      </c>
      <c r="E125" s="16">
        <v>5000</v>
      </c>
      <c r="F125" s="16">
        <v>10000</v>
      </c>
      <c r="G125" s="17">
        <v>44200</v>
      </c>
      <c r="H125" s="17">
        <v>44197</v>
      </c>
      <c r="I125" s="21" t="s">
        <v>334</v>
      </c>
    </row>
    <row r="126" ht="72.75" spans="1:9">
      <c r="A126" s="15">
        <v>119</v>
      </c>
      <c r="B126" s="16" t="s">
        <v>232</v>
      </c>
      <c r="C126" s="16" t="s">
        <v>240</v>
      </c>
      <c r="D126" s="16" t="s">
        <v>27</v>
      </c>
      <c r="E126" s="16">
        <v>5000</v>
      </c>
      <c r="F126" s="16">
        <v>10000</v>
      </c>
      <c r="G126" s="17">
        <v>44200</v>
      </c>
      <c r="H126" s="17">
        <v>44197</v>
      </c>
      <c r="I126" s="21" t="s">
        <v>238</v>
      </c>
    </row>
    <row r="127" ht="72.75" spans="1:9">
      <c r="A127" s="15">
        <v>120</v>
      </c>
      <c r="B127" s="16" t="s">
        <v>232</v>
      </c>
      <c r="C127" s="16" t="s">
        <v>241</v>
      </c>
      <c r="D127" s="16" t="s">
        <v>27</v>
      </c>
      <c r="E127" s="16">
        <v>5000</v>
      </c>
      <c r="F127" s="16">
        <v>10000</v>
      </c>
      <c r="G127" s="17">
        <v>44200</v>
      </c>
      <c r="H127" s="17">
        <v>44197</v>
      </c>
      <c r="I127" s="21" t="s">
        <v>238</v>
      </c>
    </row>
    <row r="128" ht="72.75" spans="1:9">
      <c r="A128" s="15">
        <v>121</v>
      </c>
      <c r="B128" s="16" t="s">
        <v>232</v>
      </c>
      <c r="C128" s="16" t="s">
        <v>242</v>
      </c>
      <c r="D128" s="16" t="s">
        <v>27</v>
      </c>
      <c r="E128" s="16">
        <v>5000</v>
      </c>
      <c r="F128" s="16">
        <v>10000</v>
      </c>
      <c r="G128" s="17">
        <v>44200</v>
      </c>
      <c r="H128" s="17">
        <v>44197</v>
      </c>
      <c r="I128" s="21" t="s">
        <v>238</v>
      </c>
    </row>
    <row r="129" ht="72.75" spans="1:9">
      <c r="A129" s="15">
        <v>122</v>
      </c>
      <c r="B129" s="16" t="s">
        <v>232</v>
      </c>
      <c r="C129" s="16" t="s">
        <v>243</v>
      </c>
      <c r="D129" s="16" t="s">
        <v>27</v>
      </c>
      <c r="E129" s="16">
        <v>5000</v>
      </c>
      <c r="F129" s="16">
        <v>10000</v>
      </c>
      <c r="G129" s="17">
        <v>44200</v>
      </c>
      <c r="H129" s="17">
        <v>44197</v>
      </c>
      <c r="I129" s="21" t="s">
        <v>238</v>
      </c>
    </row>
    <row r="130" ht="72.75" spans="1:9">
      <c r="A130" s="15">
        <v>123</v>
      </c>
      <c r="B130" s="16" t="s">
        <v>232</v>
      </c>
      <c r="C130" s="16" t="s">
        <v>244</v>
      </c>
      <c r="D130" s="16" t="s">
        <v>27</v>
      </c>
      <c r="E130" s="16">
        <v>5000</v>
      </c>
      <c r="F130" s="16">
        <v>10000</v>
      </c>
      <c r="G130" s="17">
        <v>44200</v>
      </c>
      <c r="H130" s="17">
        <v>44197</v>
      </c>
      <c r="I130" s="21" t="s">
        <v>238</v>
      </c>
    </row>
    <row r="131" ht="24.75" spans="1:9">
      <c r="A131" s="15">
        <v>124</v>
      </c>
      <c r="B131" s="16" t="s">
        <v>232</v>
      </c>
      <c r="C131" s="16" t="s">
        <v>245</v>
      </c>
      <c r="D131" s="16" t="s">
        <v>27</v>
      </c>
      <c r="E131" s="16">
        <v>5000</v>
      </c>
      <c r="F131" s="16">
        <v>10000</v>
      </c>
      <c r="G131" s="17">
        <v>44327</v>
      </c>
      <c r="H131" s="17">
        <v>44327</v>
      </c>
      <c r="I131" s="21" t="s">
        <v>246</v>
      </c>
    </row>
    <row r="132" ht="120.75" spans="1:9">
      <c r="A132" s="15">
        <v>125</v>
      </c>
      <c r="B132" s="16" t="s">
        <v>232</v>
      </c>
      <c r="C132" s="16" t="s">
        <v>247</v>
      </c>
      <c r="D132" s="16" t="s">
        <v>27</v>
      </c>
      <c r="E132" s="16">
        <v>5000</v>
      </c>
      <c r="F132" s="16">
        <v>10000</v>
      </c>
      <c r="G132" s="17">
        <v>44200</v>
      </c>
      <c r="H132" s="17">
        <v>44197</v>
      </c>
      <c r="I132" s="21" t="s">
        <v>334</v>
      </c>
    </row>
    <row r="133" ht="24.75" spans="1:9">
      <c r="A133" s="15">
        <v>127</v>
      </c>
      <c r="B133" s="16" t="s">
        <v>249</v>
      </c>
      <c r="C133" s="16" t="s">
        <v>251</v>
      </c>
      <c r="D133" s="16" t="s">
        <v>27</v>
      </c>
      <c r="E133" s="16">
        <v>5000</v>
      </c>
      <c r="F133" s="16">
        <v>10000</v>
      </c>
      <c r="G133" s="17">
        <v>44197</v>
      </c>
      <c r="H133" s="17">
        <v>44197</v>
      </c>
      <c r="I133" s="21" t="s">
        <v>252</v>
      </c>
    </row>
    <row r="134" ht="24.75" spans="1:9">
      <c r="A134" s="15">
        <v>128</v>
      </c>
      <c r="B134" s="16" t="s">
        <v>249</v>
      </c>
      <c r="C134" s="16" t="s">
        <v>253</v>
      </c>
      <c r="D134" s="16" t="s">
        <v>27</v>
      </c>
      <c r="E134" s="16">
        <v>5000</v>
      </c>
      <c r="F134" s="16">
        <v>10000</v>
      </c>
      <c r="G134" s="26">
        <v>44348</v>
      </c>
      <c r="H134" s="17">
        <v>44197</v>
      </c>
      <c r="I134" s="27" t="s">
        <v>254</v>
      </c>
    </row>
    <row r="135" ht="24.75" spans="1:9">
      <c r="A135" s="15">
        <v>129</v>
      </c>
      <c r="B135" s="16" t="s">
        <v>249</v>
      </c>
      <c r="C135" s="16" t="s">
        <v>255</v>
      </c>
      <c r="D135" s="16" t="s">
        <v>27</v>
      </c>
      <c r="E135" s="16">
        <v>5000</v>
      </c>
      <c r="F135" s="16">
        <v>10000</v>
      </c>
      <c r="G135" s="17">
        <v>44211</v>
      </c>
      <c r="H135" s="17">
        <v>44197</v>
      </c>
      <c r="I135" s="21" t="s">
        <v>256</v>
      </c>
    </row>
    <row r="136" ht="24.75" spans="1:9">
      <c r="A136" s="15">
        <v>132</v>
      </c>
      <c r="B136" s="16" t="s">
        <v>249</v>
      </c>
      <c r="C136" s="16" t="s">
        <v>259</v>
      </c>
      <c r="D136" s="16" t="s">
        <v>27</v>
      </c>
      <c r="E136" s="16">
        <v>5000</v>
      </c>
      <c r="F136" s="16">
        <v>10000</v>
      </c>
      <c r="G136" s="17">
        <v>44256</v>
      </c>
      <c r="H136" s="17">
        <v>44197</v>
      </c>
      <c r="I136" s="21" t="s">
        <v>261</v>
      </c>
    </row>
    <row r="137" ht="48.75" spans="1:9">
      <c r="A137" s="15">
        <v>136</v>
      </c>
      <c r="B137" s="16" t="s">
        <v>264</v>
      </c>
      <c r="C137" s="16" t="s">
        <v>267</v>
      </c>
      <c r="D137" s="16" t="s">
        <v>27</v>
      </c>
      <c r="E137" s="16">
        <v>5000</v>
      </c>
      <c r="F137" s="16">
        <v>10000</v>
      </c>
      <c r="G137" s="17">
        <v>44197</v>
      </c>
      <c r="H137" s="17">
        <v>44197</v>
      </c>
      <c r="I137" s="21" t="s">
        <v>268</v>
      </c>
    </row>
    <row r="138" ht="72.75" spans="1:9">
      <c r="A138" s="15">
        <v>142</v>
      </c>
      <c r="B138" s="16" t="s">
        <v>276</v>
      </c>
      <c r="C138" s="16" t="s">
        <v>277</v>
      </c>
      <c r="D138" s="16" t="s">
        <v>27</v>
      </c>
      <c r="E138" s="16">
        <v>5000</v>
      </c>
      <c r="F138" s="16">
        <v>10000</v>
      </c>
      <c r="G138" s="17">
        <v>44200</v>
      </c>
      <c r="H138" s="17">
        <v>44197</v>
      </c>
      <c r="I138" s="21" t="s">
        <v>87</v>
      </c>
    </row>
    <row r="139" ht="72.75" spans="1:9">
      <c r="A139" s="15">
        <v>143</v>
      </c>
      <c r="B139" s="16" t="s">
        <v>276</v>
      </c>
      <c r="C139" s="16" t="s">
        <v>278</v>
      </c>
      <c r="D139" s="16" t="s">
        <v>27</v>
      </c>
      <c r="E139" s="16">
        <v>5000</v>
      </c>
      <c r="F139" s="16">
        <v>10000</v>
      </c>
      <c r="G139" s="17">
        <v>44200</v>
      </c>
      <c r="H139" s="17">
        <v>44197</v>
      </c>
      <c r="I139" s="21" t="s">
        <v>87</v>
      </c>
    </row>
    <row r="140" ht="72.75" spans="1:9">
      <c r="A140" s="15">
        <v>144</v>
      </c>
      <c r="B140" s="16" t="s">
        <v>276</v>
      </c>
      <c r="C140" s="16" t="s">
        <v>279</v>
      </c>
      <c r="D140" s="16" t="s">
        <v>27</v>
      </c>
      <c r="E140" s="16">
        <v>5000</v>
      </c>
      <c r="F140" s="16">
        <v>10000</v>
      </c>
      <c r="G140" s="17">
        <v>44200</v>
      </c>
      <c r="H140" s="17">
        <v>44197</v>
      </c>
      <c r="I140" s="21" t="s">
        <v>87</v>
      </c>
    </row>
    <row r="141" ht="108.75" spans="1:9">
      <c r="A141" s="15">
        <v>145</v>
      </c>
      <c r="B141" s="16" t="s">
        <v>276</v>
      </c>
      <c r="C141" s="16" t="s">
        <v>280</v>
      </c>
      <c r="D141" s="16" t="s">
        <v>27</v>
      </c>
      <c r="E141" s="16">
        <v>5000</v>
      </c>
      <c r="F141" s="16">
        <v>10000</v>
      </c>
      <c r="G141" s="17">
        <v>44200</v>
      </c>
      <c r="H141" s="17">
        <v>44197</v>
      </c>
      <c r="I141" s="21" t="s">
        <v>332</v>
      </c>
    </row>
    <row r="142" ht="72.75" spans="1:9">
      <c r="A142" s="15">
        <v>146</v>
      </c>
      <c r="B142" s="16" t="s">
        <v>276</v>
      </c>
      <c r="C142" s="16" t="s">
        <v>281</v>
      </c>
      <c r="D142" s="16" t="s">
        <v>27</v>
      </c>
      <c r="E142" s="16">
        <v>5000</v>
      </c>
      <c r="F142" s="16">
        <v>10000</v>
      </c>
      <c r="G142" s="17">
        <v>44197</v>
      </c>
      <c r="H142" s="17">
        <v>44197</v>
      </c>
      <c r="I142" s="21" t="s">
        <v>335</v>
      </c>
    </row>
    <row r="143" ht="108.75" spans="1:9">
      <c r="A143" s="15">
        <v>147</v>
      </c>
      <c r="B143" s="16" t="s">
        <v>276</v>
      </c>
      <c r="C143" s="16" t="s">
        <v>283</v>
      </c>
      <c r="D143" s="16" t="s">
        <v>27</v>
      </c>
      <c r="E143" s="16">
        <v>5000</v>
      </c>
      <c r="F143" s="16">
        <v>10000</v>
      </c>
      <c r="G143" s="17">
        <v>44200</v>
      </c>
      <c r="H143" s="17">
        <v>44197</v>
      </c>
      <c r="I143" s="21" t="s">
        <v>332</v>
      </c>
    </row>
    <row r="144" ht="108.75" spans="1:9">
      <c r="A144" s="15">
        <v>148</v>
      </c>
      <c r="B144" s="16" t="s">
        <v>276</v>
      </c>
      <c r="C144" s="16" t="s">
        <v>284</v>
      </c>
      <c r="D144" s="16" t="s">
        <v>27</v>
      </c>
      <c r="E144" s="16">
        <v>5000</v>
      </c>
      <c r="F144" s="16">
        <v>10000</v>
      </c>
      <c r="G144" s="17">
        <v>44200</v>
      </c>
      <c r="H144" s="17">
        <v>44197</v>
      </c>
      <c r="I144" s="21" t="s">
        <v>332</v>
      </c>
    </row>
    <row r="145" ht="108.75" spans="1:9">
      <c r="A145" s="15">
        <v>149</v>
      </c>
      <c r="B145" s="16" t="s">
        <v>276</v>
      </c>
      <c r="C145" s="16" t="s">
        <v>285</v>
      </c>
      <c r="D145" s="16" t="s">
        <v>27</v>
      </c>
      <c r="E145" s="16">
        <v>5000</v>
      </c>
      <c r="F145" s="16">
        <v>10000</v>
      </c>
      <c r="G145" s="17">
        <v>44200</v>
      </c>
      <c r="H145" s="17">
        <v>44197</v>
      </c>
      <c r="I145" s="21" t="s">
        <v>336</v>
      </c>
    </row>
    <row r="146" ht="72.75" spans="1:9">
      <c r="A146" s="15">
        <v>150</v>
      </c>
      <c r="B146" s="16" t="s">
        <v>276</v>
      </c>
      <c r="C146" s="16" t="s">
        <v>287</v>
      </c>
      <c r="D146" s="16" t="s">
        <v>27</v>
      </c>
      <c r="E146" s="16">
        <v>5000</v>
      </c>
      <c r="F146" s="16">
        <v>10000</v>
      </c>
      <c r="G146" s="17">
        <v>44197</v>
      </c>
      <c r="H146" s="17">
        <v>44197</v>
      </c>
      <c r="I146" s="21" t="s">
        <v>335</v>
      </c>
    </row>
    <row r="147" ht="108.75" spans="1:9">
      <c r="A147" s="15">
        <v>151</v>
      </c>
      <c r="B147" s="16" t="s">
        <v>276</v>
      </c>
      <c r="C147" s="16" t="s">
        <v>288</v>
      </c>
      <c r="D147" s="16" t="s">
        <v>27</v>
      </c>
      <c r="E147" s="16">
        <v>5000</v>
      </c>
      <c r="F147" s="16">
        <v>10000</v>
      </c>
      <c r="G147" s="17">
        <v>44200</v>
      </c>
      <c r="H147" s="17">
        <v>44197</v>
      </c>
      <c r="I147" s="21" t="s">
        <v>332</v>
      </c>
    </row>
    <row r="148" ht="108.75" spans="1:9">
      <c r="A148" s="15">
        <v>152</v>
      </c>
      <c r="B148" s="16" t="s">
        <v>276</v>
      </c>
      <c r="C148" s="16" t="s">
        <v>289</v>
      </c>
      <c r="D148" s="16" t="s">
        <v>27</v>
      </c>
      <c r="E148" s="16">
        <v>5000</v>
      </c>
      <c r="F148" s="16">
        <v>10000</v>
      </c>
      <c r="G148" s="17">
        <v>44200</v>
      </c>
      <c r="H148" s="17">
        <v>44197</v>
      </c>
      <c r="I148" s="21" t="s">
        <v>332</v>
      </c>
    </row>
    <row r="149" ht="72.75" spans="1:9">
      <c r="A149" s="15">
        <v>153</v>
      </c>
      <c r="B149" s="16" t="s">
        <v>276</v>
      </c>
      <c r="C149" s="16" t="s">
        <v>290</v>
      </c>
      <c r="D149" s="16" t="s">
        <v>27</v>
      </c>
      <c r="E149" s="16">
        <v>5000</v>
      </c>
      <c r="F149" s="16">
        <v>10000</v>
      </c>
      <c r="G149" s="17">
        <v>44197</v>
      </c>
      <c r="H149" s="17">
        <v>44197</v>
      </c>
      <c r="I149" s="21" t="s">
        <v>335</v>
      </c>
    </row>
    <row r="150" ht="108.75" spans="1:9">
      <c r="A150" s="15">
        <v>155</v>
      </c>
      <c r="B150" s="16" t="s">
        <v>276</v>
      </c>
      <c r="C150" s="16" t="s">
        <v>292</v>
      </c>
      <c r="D150" s="16" t="s">
        <v>27</v>
      </c>
      <c r="E150" s="16">
        <v>5000</v>
      </c>
      <c r="F150" s="16">
        <v>10000</v>
      </c>
      <c r="G150" s="17">
        <v>44200</v>
      </c>
      <c r="H150" s="17">
        <v>44197</v>
      </c>
      <c r="I150" s="21" t="s">
        <v>332</v>
      </c>
    </row>
    <row r="151" ht="108.75" spans="1:9">
      <c r="A151" s="15">
        <v>156</v>
      </c>
      <c r="B151" s="16" t="s">
        <v>276</v>
      </c>
      <c r="C151" s="16" t="s">
        <v>293</v>
      </c>
      <c r="D151" s="16" t="s">
        <v>27</v>
      </c>
      <c r="E151" s="16">
        <v>5000</v>
      </c>
      <c r="F151" s="16">
        <v>10000</v>
      </c>
      <c r="G151" s="17">
        <v>44200</v>
      </c>
      <c r="H151" s="17">
        <v>44197</v>
      </c>
      <c r="I151" s="21" t="s">
        <v>332</v>
      </c>
    </row>
    <row r="152" ht="96.75" spans="1:9">
      <c r="A152" s="15">
        <v>157</v>
      </c>
      <c r="B152" s="16" t="s">
        <v>294</v>
      </c>
      <c r="C152" s="16" t="s">
        <v>295</v>
      </c>
      <c r="D152" s="16" t="s">
        <v>27</v>
      </c>
      <c r="E152" s="16">
        <v>5000</v>
      </c>
      <c r="F152" s="16">
        <v>10000</v>
      </c>
      <c r="G152" s="17">
        <v>44197</v>
      </c>
      <c r="H152" s="17">
        <v>44197</v>
      </c>
      <c r="I152" s="21" t="s">
        <v>296</v>
      </c>
    </row>
    <row r="153" ht="24.75" spans="1:9">
      <c r="A153" s="15">
        <v>163</v>
      </c>
      <c r="B153" s="16" t="s">
        <v>303</v>
      </c>
      <c r="C153" s="16" t="s">
        <v>306</v>
      </c>
      <c r="D153" s="16" t="s">
        <v>27</v>
      </c>
      <c r="E153" s="16">
        <v>5000</v>
      </c>
      <c r="F153" s="16">
        <v>10000</v>
      </c>
      <c r="G153" s="17">
        <v>44236</v>
      </c>
      <c r="H153" s="17">
        <v>44197</v>
      </c>
      <c r="I153" s="20" t="s">
        <v>307</v>
      </c>
    </row>
    <row r="154" ht="48.75" spans="1:9">
      <c r="A154" s="15">
        <v>168</v>
      </c>
      <c r="B154" s="16" t="s">
        <v>313</v>
      </c>
      <c r="C154" s="16" t="s">
        <v>314</v>
      </c>
      <c r="D154" s="16" t="s">
        <v>27</v>
      </c>
      <c r="E154" s="16">
        <v>5000</v>
      </c>
      <c r="F154" s="16">
        <v>10000</v>
      </c>
      <c r="G154" s="17">
        <v>44197</v>
      </c>
      <c r="H154" s="17">
        <v>44197</v>
      </c>
      <c r="I154" s="21" t="s">
        <v>315</v>
      </c>
    </row>
    <row r="155" ht="14.25" spans="1:9">
      <c r="A155" s="15">
        <v>19</v>
      </c>
      <c r="B155" s="16" t="s">
        <v>24</v>
      </c>
      <c r="C155" s="16" t="s">
        <v>61</v>
      </c>
      <c r="D155" s="16" t="s">
        <v>62</v>
      </c>
      <c r="E155" s="16"/>
      <c r="F155" s="16"/>
      <c r="G155" s="28" t="s">
        <v>63</v>
      </c>
      <c r="H155" s="28" t="s">
        <v>63</v>
      </c>
      <c r="I155" s="20" t="s">
        <v>62</v>
      </c>
    </row>
    <row r="156" ht="14.25" spans="1:9">
      <c r="A156" s="15">
        <v>25</v>
      </c>
      <c r="B156" s="16" t="s">
        <v>64</v>
      </c>
      <c r="C156" s="16" t="s">
        <v>73</v>
      </c>
      <c r="D156" s="16" t="s">
        <v>62</v>
      </c>
      <c r="E156" s="16"/>
      <c r="F156" s="16"/>
      <c r="G156" s="16" t="s">
        <v>63</v>
      </c>
      <c r="H156" s="16" t="s">
        <v>63</v>
      </c>
      <c r="I156" s="20" t="s">
        <v>62</v>
      </c>
    </row>
    <row r="157" ht="60.75" spans="1:9">
      <c r="A157" s="15">
        <v>66</v>
      </c>
      <c r="B157" s="16" t="s">
        <v>134</v>
      </c>
      <c r="C157" s="16" t="s">
        <v>148</v>
      </c>
      <c r="D157" s="16" t="s">
        <v>62</v>
      </c>
      <c r="E157" s="16"/>
      <c r="F157" s="16"/>
      <c r="G157" s="16" t="s">
        <v>63</v>
      </c>
      <c r="H157" s="16" t="s">
        <v>63</v>
      </c>
      <c r="I157" s="21" t="s">
        <v>337</v>
      </c>
    </row>
    <row r="158" ht="72.75" spans="1:9">
      <c r="A158" s="15">
        <v>114</v>
      </c>
      <c r="B158" s="16" t="s">
        <v>209</v>
      </c>
      <c r="C158" s="16" t="s">
        <v>230</v>
      </c>
      <c r="D158" s="16" t="s">
        <v>62</v>
      </c>
      <c r="E158" s="16"/>
      <c r="F158" s="16"/>
      <c r="G158" s="16" t="s">
        <v>63</v>
      </c>
      <c r="H158" s="16" t="s">
        <v>63</v>
      </c>
      <c r="I158" s="20" t="s">
        <v>231</v>
      </c>
    </row>
    <row r="159" ht="48.75" spans="1:9">
      <c r="A159" s="15">
        <v>135</v>
      </c>
      <c r="B159" s="16" t="s">
        <v>264</v>
      </c>
      <c r="C159" s="16" t="s">
        <v>265</v>
      </c>
      <c r="D159" s="16" t="s">
        <v>62</v>
      </c>
      <c r="E159" s="16"/>
      <c r="F159" s="16"/>
      <c r="G159" s="16" t="s">
        <v>63</v>
      </c>
      <c r="H159" s="16" t="s">
        <v>63</v>
      </c>
      <c r="I159" s="21" t="s">
        <v>266</v>
      </c>
    </row>
    <row r="160" ht="48.75" spans="1:9">
      <c r="A160" s="15">
        <v>139</v>
      </c>
      <c r="B160" s="16" t="s">
        <v>264</v>
      </c>
      <c r="C160" s="16" t="s">
        <v>272</v>
      </c>
      <c r="D160" s="18" t="s">
        <v>62</v>
      </c>
      <c r="E160" s="18"/>
      <c r="F160" s="18"/>
      <c r="G160" s="16" t="s">
        <v>63</v>
      </c>
      <c r="H160" s="16" t="s">
        <v>63</v>
      </c>
      <c r="I160" s="21" t="s">
        <v>338</v>
      </c>
    </row>
    <row r="161" ht="14.25" spans="1:9">
      <c r="A161" s="15">
        <v>140</v>
      </c>
      <c r="B161" s="16" t="s">
        <v>264</v>
      </c>
      <c r="C161" s="16" t="s">
        <v>274</v>
      </c>
      <c r="D161" s="16" t="s">
        <v>62</v>
      </c>
      <c r="E161" s="16"/>
      <c r="F161" s="16"/>
      <c r="G161" s="16" t="s">
        <v>63</v>
      </c>
      <c r="H161" s="16" t="s">
        <v>63</v>
      </c>
      <c r="I161" s="21" t="s">
        <v>62</v>
      </c>
    </row>
    <row r="162" ht="14.25" spans="1:9">
      <c r="A162" s="15">
        <v>158</v>
      </c>
      <c r="B162" s="16" t="s">
        <v>294</v>
      </c>
      <c r="C162" s="16" t="s">
        <v>297</v>
      </c>
      <c r="D162" s="16" t="s">
        <v>62</v>
      </c>
      <c r="E162" s="16"/>
      <c r="F162" s="16"/>
      <c r="G162" s="16" t="s">
        <v>63</v>
      </c>
      <c r="H162" s="16" t="s">
        <v>63</v>
      </c>
      <c r="I162" s="20" t="s">
        <v>299</v>
      </c>
    </row>
    <row r="163" ht="14.25" spans="1:9">
      <c r="A163" s="15">
        <v>159</v>
      </c>
      <c r="B163" s="16" t="s">
        <v>294</v>
      </c>
      <c r="C163" s="16" t="s">
        <v>300</v>
      </c>
      <c r="D163" s="16" t="s">
        <v>62</v>
      </c>
      <c r="E163" s="16"/>
      <c r="F163" s="16"/>
      <c r="G163" s="16" t="s">
        <v>63</v>
      </c>
      <c r="H163" s="16" t="s">
        <v>63</v>
      </c>
      <c r="I163" s="20" t="s">
        <v>299</v>
      </c>
    </row>
    <row r="164" ht="14.25" spans="1:9">
      <c r="A164" s="15">
        <v>161</v>
      </c>
      <c r="B164" s="16" t="s">
        <v>294</v>
      </c>
      <c r="C164" s="16" t="s">
        <v>302</v>
      </c>
      <c r="D164" s="16" t="s">
        <v>62</v>
      </c>
      <c r="E164" s="16"/>
      <c r="F164" s="16"/>
      <c r="G164" s="16" t="s">
        <v>63</v>
      </c>
      <c r="H164" s="16" t="s">
        <v>63</v>
      </c>
      <c r="I164" s="20" t="s">
        <v>299</v>
      </c>
    </row>
    <row r="165" ht="60.75" spans="1:9">
      <c r="A165" s="15">
        <v>6</v>
      </c>
      <c r="B165" s="16" t="s">
        <v>24</v>
      </c>
      <c r="C165" s="16" t="s">
        <v>43</v>
      </c>
      <c r="D165" s="16" t="s">
        <v>44</v>
      </c>
      <c r="E165" s="16">
        <v>0</v>
      </c>
      <c r="F165" s="16">
        <v>10000</v>
      </c>
      <c r="G165" s="17">
        <v>44200</v>
      </c>
      <c r="H165" s="16" t="s">
        <v>36</v>
      </c>
      <c r="I165" s="20" t="s">
        <v>45</v>
      </c>
    </row>
    <row r="166" ht="24.75" spans="1:9">
      <c r="A166" s="15">
        <v>70</v>
      </c>
      <c r="B166" s="16" t="s">
        <v>150</v>
      </c>
      <c r="C166" s="16" t="s">
        <v>155</v>
      </c>
      <c r="D166" s="16" t="s">
        <v>44</v>
      </c>
      <c r="E166" s="16">
        <v>0</v>
      </c>
      <c r="F166" s="16">
        <v>10000</v>
      </c>
      <c r="G166" s="23">
        <v>44256</v>
      </c>
      <c r="H166" s="16" t="s">
        <v>63</v>
      </c>
      <c r="I166" s="20" t="s">
        <v>156</v>
      </c>
    </row>
    <row r="167" ht="132.75" spans="1:9">
      <c r="A167" s="15">
        <v>76</v>
      </c>
      <c r="B167" s="16" t="s">
        <v>164</v>
      </c>
      <c r="C167" s="16" t="s">
        <v>165</v>
      </c>
      <c r="D167" s="16" t="s">
        <v>44</v>
      </c>
      <c r="E167" s="16">
        <v>0</v>
      </c>
      <c r="F167" s="16">
        <v>10000</v>
      </c>
      <c r="G167" s="17">
        <v>44200</v>
      </c>
      <c r="H167" s="16" t="s">
        <v>63</v>
      </c>
      <c r="I167" s="21" t="s">
        <v>166</v>
      </c>
    </row>
    <row r="168" ht="180.75" spans="1:9">
      <c r="A168" s="15">
        <v>77</v>
      </c>
      <c r="B168" s="16" t="s">
        <v>164</v>
      </c>
      <c r="C168" s="16" t="s">
        <v>167</v>
      </c>
      <c r="D168" s="16" t="s">
        <v>44</v>
      </c>
      <c r="E168" s="16">
        <v>0</v>
      </c>
      <c r="F168" s="16">
        <v>10000</v>
      </c>
      <c r="G168" s="17">
        <v>44200</v>
      </c>
      <c r="H168" s="16" t="s">
        <v>63</v>
      </c>
      <c r="I168" s="21" t="s">
        <v>339</v>
      </c>
    </row>
    <row r="169" ht="120.75" spans="1:9">
      <c r="A169" s="15">
        <v>81</v>
      </c>
      <c r="B169" s="16" t="s">
        <v>164</v>
      </c>
      <c r="C169" s="16" t="s">
        <v>173</v>
      </c>
      <c r="D169" s="16" t="s">
        <v>44</v>
      </c>
      <c r="E169" s="16">
        <v>0</v>
      </c>
      <c r="F169" s="16">
        <v>10000</v>
      </c>
      <c r="G169" s="17">
        <v>44200</v>
      </c>
      <c r="H169" s="16" t="s">
        <v>63</v>
      </c>
      <c r="I169" s="21" t="s">
        <v>340</v>
      </c>
    </row>
    <row r="170" s="1" customFormat="1" ht="409.5" spans="1:9">
      <c r="A170" s="24">
        <v>83</v>
      </c>
      <c r="B170" s="25" t="s">
        <v>164</v>
      </c>
      <c r="C170" s="25" t="s">
        <v>176</v>
      </c>
      <c r="D170" s="25" t="s">
        <v>44</v>
      </c>
      <c r="E170" s="25">
        <v>0</v>
      </c>
      <c r="F170" s="25">
        <v>10000</v>
      </c>
      <c r="G170" s="26">
        <v>44200</v>
      </c>
      <c r="H170" s="25" t="s">
        <v>63</v>
      </c>
      <c r="I170" s="27" t="s">
        <v>341</v>
      </c>
    </row>
    <row r="171" ht="132.75" spans="1:9">
      <c r="A171" s="29">
        <v>84</v>
      </c>
      <c r="B171" s="16" t="s">
        <v>164</v>
      </c>
      <c r="C171" s="16" t="s">
        <v>178</v>
      </c>
      <c r="D171" s="16" t="s">
        <v>44</v>
      </c>
      <c r="E171" s="16">
        <v>0</v>
      </c>
      <c r="F171" s="16">
        <v>10000</v>
      </c>
      <c r="G171" s="17">
        <v>44200</v>
      </c>
      <c r="H171" s="16" t="s">
        <v>63</v>
      </c>
      <c r="I171" s="21" t="s">
        <v>342</v>
      </c>
    </row>
    <row r="172" ht="24.75" spans="1:9">
      <c r="A172" s="30">
        <v>133</v>
      </c>
      <c r="B172" s="16" t="s">
        <v>249</v>
      </c>
      <c r="C172" s="16" t="s">
        <v>262</v>
      </c>
      <c r="D172" s="16" t="s">
        <v>44</v>
      </c>
      <c r="E172" s="16">
        <v>0</v>
      </c>
      <c r="F172" s="16">
        <v>10000</v>
      </c>
      <c r="G172" s="17">
        <v>44256</v>
      </c>
      <c r="H172" s="16" t="s">
        <v>63</v>
      </c>
      <c r="I172" s="21" t="s">
        <v>156</v>
      </c>
    </row>
    <row r="173" ht="24.75" spans="1:9">
      <c r="A173" s="30">
        <v>134</v>
      </c>
      <c r="B173" s="16" t="s">
        <v>249</v>
      </c>
      <c r="C173" s="16" t="s">
        <v>263</v>
      </c>
      <c r="D173" s="16" t="s">
        <v>44</v>
      </c>
      <c r="E173" s="16">
        <v>0</v>
      </c>
      <c r="F173" s="16">
        <v>10000</v>
      </c>
      <c r="G173" s="17">
        <v>44256</v>
      </c>
      <c r="H173" s="16" t="s">
        <v>63</v>
      </c>
      <c r="I173" s="21" t="s">
        <v>156</v>
      </c>
    </row>
  </sheetData>
  <sortState ref="A3:I173">
    <sortCondition ref="D3:D173"/>
  </sortState>
  <mergeCells count="9"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5"/>
  <sheetViews>
    <sheetView tabSelected="1" topLeftCell="A124" workbookViewId="0">
      <selection activeCell="I129" sqref="I129"/>
    </sheetView>
  </sheetViews>
  <sheetFormatPr defaultColWidth="9" defaultRowHeight="13.5" outlineLevelCol="6"/>
  <cols>
    <col min="2" max="7" width="12.75" customWidth="1"/>
  </cols>
  <sheetData>
    <row r="1" ht="69" customHeight="1" spans="1:7">
      <c r="A1" s="2" t="s">
        <v>343</v>
      </c>
      <c r="B1" s="2"/>
      <c r="C1" s="2"/>
      <c r="D1" s="2"/>
      <c r="E1" s="2"/>
      <c r="F1" s="2"/>
      <c r="G1" s="2"/>
    </row>
    <row r="2" ht="15" customHeight="1" spans="1:7">
      <c r="A2" s="3" t="s">
        <v>1</v>
      </c>
      <c r="B2" s="3" t="s">
        <v>320</v>
      </c>
      <c r="C2" s="3" t="s">
        <v>321</v>
      </c>
      <c r="D2" s="3" t="s">
        <v>322</v>
      </c>
      <c r="E2" s="3" t="s">
        <v>323</v>
      </c>
      <c r="F2" s="3" t="s">
        <v>324</v>
      </c>
      <c r="G2" s="3" t="s">
        <v>344</v>
      </c>
    </row>
    <row r="3" spans="1:7">
      <c r="A3" s="3"/>
      <c r="B3" s="3"/>
      <c r="C3" s="3"/>
      <c r="D3" s="3"/>
      <c r="E3" s="3"/>
      <c r="F3" s="3"/>
      <c r="G3" s="3"/>
    </row>
    <row r="4" ht="27" customHeight="1" spans="1:7">
      <c r="A4" s="4">
        <v>1</v>
      </c>
      <c r="B4" s="5" t="s">
        <v>184</v>
      </c>
      <c r="C4" s="5" t="s">
        <v>190</v>
      </c>
      <c r="D4" s="5" t="s">
        <v>35</v>
      </c>
      <c r="E4" s="5">
        <v>5000</v>
      </c>
      <c r="F4" s="5">
        <v>0</v>
      </c>
      <c r="G4" s="5">
        <f t="shared" ref="G4:G67" si="0">E4+F4</f>
        <v>5000</v>
      </c>
    </row>
    <row r="5" ht="27" customHeight="1" spans="1:7">
      <c r="A5" s="4">
        <v>2</v>
      </c>
      <c r="B5" s="5" t="s">
        <v>184</v>
      </c>
      <c r="C5" s="5" t="s">
        <v>191</v>
      </c>
      <c r="D5" s="5" t="s">
        <v>35</v>
      </c>
      <c r="E5" s="5">
        <v>5000</v>
      </c>
      <c r="F5" s="5">
        <v>0</v>
      </c>
      <c r="G5" s="5">
        <f t="shared" si="0"/>
        <v>5000</v>
      </c>
    </row>
    <row r="6" ht="27" customHeight="1" spans="1:7">
      <c r="A6" s="4">
        <v>3</v>
      </c>
      <c r="B6" s="5" t="s">
        <v>184</v>
      </c>
      <c r="C6" s="5" t="s">
        <v>192</v>
      </c>
      <c r="D6" s="5" t="s">
        <v>35</v>
      </c>
      <c r="E6" s="5">
        <v>5000</v>
      </c>
      <c r="F6" s="5">
        <v>0</v>
      </c>
      <c r="G6" s="5">
        <f t="shared" si="0"/>
        <v>5000</v>
      </c>
    </row>
    <row r="7" ht="27" customHeight="1" spans="1:7">
      <c r="A7" s="4">
        <v>4</v>
      </c>
      <c r="B7" s="5" t="s">
        <v>184</v>
      </c>
      <c r="C7" s="5" t="s">
        <v>193</v>
      </c>
      <c r="D7" s="5" t="s">
        <v>35</v>
      </c>
      <c r="E7" s="5">
        <v>5000</v>
      </c>
      <c r="F7" s="5">
        <v>0</v>
      </c>
      <c r="G7" s="5">
        <f t="shared" si="0"/>
        <v>5000</v>
      </c>
    </row>
    <row r="8" ht="27" customHeight="1" spans="1:7">
      <c r="A8" s="4">
        <v>5</v>
      </c>
      <c r="B8" s="5" t="s">
        <v>232</v>
      </c>
      <c r="C8" s="5" t="s">
        <v>233</v>
      </c>
      <c r="D8" s="5" t="s">
        <v>27</v>
      </c>
      <c r="E8" s="5">
        <v>5000</v>
      </c>
      <c r="F8" s="5">
        <v>10000</v>
      </c>
      <c r="G8" s="5">
        <f t="shared" si="0"/>
        <v>15000</v>
      </c>
    </row>
    <row r="9" ht="27" customHeight="1" spans="1:7">
      <c r="A9" s="4">
        <v>6</v>
      </c>
      <c r="B9" s="5" t="s">
        <v>232</v>
      </c>
      <c r="C9" s="5" t="s">
        <v>236</v>
      </c>
      <c r="D9" s="5" t="s">
        <v>27</v>
      </c>
      <c r="E9" s="5">
        <v>5000</v>
      </c>
      <c r="F9" s="5">
        <v>10000</v>
      </c>
      <c r="G9" s="5">
        <f t="shared" si="0"/>
        <v>15000</v>
      </c>
    </row>
    <row r="10" ht="27" customHeight="1" spans="1:7">
      <c r="A10" s="4">
        <v>7</v>
      </c>
      <c r="B10" s="5" t="s">
        <v>232</v>
      </c>
      <c r="C10" s="5" t="s">
        <v>237</v>
      </c>
      <c r="D10" s="5" t="s">
        <v>35</v>
      </c>
      <c r="E10" s="5">
        <v>5000</v>
      </c>
      <c r="F10" s="5">
        <v>0</v>
      </c>
      <c r="G10" s="5">
        <f t="shared" si="0"/>
        <v>5000</v>
      </c>
    </row>
    <row r="11" ht="27" customHeight="1" spans="1:7">
      <c r="A11" s="4">
        <v>8</v>
      </c>
      <c r="B11" s="5" t="s">
        <v>232</v>
      </c>
      <c r="C11" s="5" t="s">
        <v>239</v>
      </c>
      <c r="D11" s="5" t="s">
        <v>27</v>
      </c>
      <c r="E11" s="5">
        <v>5000</v>
      </c>
      <c r="F11" s="5">
        <v>0</v>
      </c>
      <c r="G11" s="5">
        <f t="shared" si="0"/>
        <v>5000</v>
      </c>
    </row>
    <row r="12" ht="27" customHeight="1" spans="1:7">
      <c r="A12" s="4">
        <v>9</v>
      </c>
      <c r="B12" s="5" t="s">
        <v>232</v>
      </c>
      <c r="C12" s="5" t="s">
        <v>240</v>
      </c>
      <c r="D12" s="5" t="s">
        <v>27</v>
      </c>
      <c r="E12" s="5">
        <v>5000</v>
      </c>
      <c r="F12" s="5">
        <v>10000</v>
      </c>
      <c r="G12" s="5">
        <f t="shared" si="0"/>
        <v>15000</v>
      </c>
    </row>
    <row r="13" ht="27" customHeight="1" spans="1:7">
      <c r="A13" s="4">
        <v>10</v>
      </c>
      <c r="B13" s="5" t="s">
        <v>232</v>
      </c>
      <c r="C13" s="5" t="s">
        <v>241</v>
      </c>
      <c r="D13" s="5" t="s">
        <v>27</v>
      </c>
      <c r="E13" s="5">
        <v>5000</v>
      </c>
      <c r="F13" s="5">
        <v>10000</v>
      </c>
      <c r="G13" s="5">
        <f t="shared" si="0"/>
        <v>15000</v>
      </c>
    </row>
    <row r="14" ht="27" customHeight="1" spans="1:7">
      <c r="A14" s="4">
        <v>11</v>
      </c>
      <c r="B14" s="5" t="s">
        <v>232</v>
      </c>
      <c r="C14" s="5" t="s">
        <v>242</v>
      </c>
      <c r="D14" s="5" t="s">
        <v>27</v>
      </c>
      <c r="E14" s="5">
        <v>5000</v>
      </c>
      <c r="F14" s="5">
        <v>10000</v>
      </c>
      <c r="G14" s="5">
        <f t="shared" si="0"/>
        <v>15000</v>
      </c>
    </row>
    <row r="15" ht="27" customHeight="1" spans="1:7">
      <c r="A15" s="4">
        <v>12</v>
      </c>
      <c r="B15" s="5" t="s">
        <v>232</v>
      </c>
      <c r="C15" s="5" t="s">
        <v>243</v>
      </c>
      <c r="D15" s="5" t="s">
        <v>27</v>
      </c>
      <c r="E15" s="5">
        <v>5000</v>
      </c>
      <c r="F15" s="5">
        <v>10000</v>
      </c>
      <c r="G15" s="5">
        <f t="shared" si="0"/>
        <v>15000</v>
      </c>
    </row>
    <row r="16" ht="27" customHeight="1" spans="1:7">
      <c r="A16" s="4">
        <v>13</v>
      </c>
      <c r="B16" s="5" t="s">
        <v>232</v>
      </c>
      <c r="C16" s="5" t="s">
        <v>244</v>
      </c>
      <c r="D16" s="5" t="s">
        <v>27</v>
      </c>
      <c r="E16" s="5">
        <v>5000</v>
      </c>
      <c r="F16" s="5">
        <v>10000</v>
      </c>
      <c r="G16" s="5">
        <f t="shared" si="0"/>
        <v>15000</v>
      </c>
    </row>
    <row r="17" ht="27" customHeight="1" spans="1:7">
      <c r="A17" s="4">
        <v>14</v>
      </c>
      <c r="B17" s="5" t="s">
        <v>232</v>
      </c>
      <c r="C17" s="5" t="s">
        <v>247</v>
      </c>
      <c r="D17" s="5" t="s">
        <v>27</v>
      </c>
      <c r="E17" s="5">
        <v>5000</v>
      </c>
      <c r="F17" s="5">
        <v>10000</v>
      </c>
      <c r="G17" s="5">
        <f t="shared" si="0"/>
        <v>15000</v>
      </c>
    </row>
    <row r="18" ht="27" customHeight="1" spans="1:7">
      <c r="A18" s="4">
        <v>15</v>
      </c>
      <c r="B18" s="5" t="s">
        <v>150</v>
      </c>
      <c r="C18" s="5" t="s">
        <v>151</v>
      </c>
      <c r="D18" s="5" t="s">
        <v>27</v>
      </c>
      <c r="E18" s="5">
        <v>5000</v>
      </c>
      <c r="F18" s="5">
        <v>10000</v>
      </c>
      <c r="G18" s="5">
        <f t="shared" si="0"/>
        <v>15000</v>
      </c>
    </row>
    <row r="19" ht="27" customHeight="1" spans="1:7">
      <c r="A19" s="4">
        <v>16</v>
      </c>
      <c r="B19" s="5" t="s">
        <v>150</v>
      </c>
      <c r="C19" s="5" t="s">
        <v>154</v>
      </c>
      <c r="D19" s="5" t="s">
        <v>27</v>
      </c>
      <c r="E19" s="5">
        <v>5000</v>
      </c>
      <c r="F19" s="5">
        <v>10000</v>
      </c>
      <c r="G19" s="5">
        <f t="shared" si="0"/>
        <v>15000</v>
      </c>
    </row>
    <row r="20" ht="27" customHeight="1" spans="1:7">
      <c r="A20" s="4">
        <v>17</v>
      </c>
      <c r="B20" s="5" t="s">
        <v>150</v>
      </c>
      <c r="C20" s="5" t="s">
        <v>155</v>
      </c>
      <c r="D20" s="5" t="s">
        <v>44</v>
      </c>
      <c r="E20" s="5">
        <v>0</v>
      </c>
      <c r="F20" s="5">
        <v>10000</v>
      </c>
      <c r="G20" s="5">
        <f t="shared" si="0"/>
        <v>10000</v>
      </c>
    </row>
    <row r="21" ht="27" customHeight="1" spans="1:7">
      <c r="A21" s="4">
        <v>18</v>
      </c>
      <c r="B21" s="5" t="s">
        <v>106</v>
      </c>
      <c r="C21" s="5" t="s">
        <v>107</v>
      </c>
      <c r="D21" s="5" t="s">
        <v>27</v>
      </c>
      <c r="E21" s="5">
        <v>5000</v>
      </c>
      <c r="F21" s="5">
        <v>10000</v>
      </c>
      <c r="G21" s="5">
        <f t="shared" si="0"/>
        <v>15000</v>
      </c>
    </row>
    <row r="22" ht="27" customHeight="1" spans="1:7">
      <c r="A22" s="4">
        <v>19</v>
      </c>
      <c r="B22" s="5" t="s">
        <v>106</v>
      </c>
      <c r="C22" s="5" t="s">
        <v>115</v>
      </c>
      <c r="D22" s="5" t="s">
        <v>27</v>
      </c>
      <c r="E22" s="5">
        <v>5000</v>
      </c>
      <c r="F22" s="5">
        <v>10000</v>
      </c>
      <c r="G22" s="5">
        <f t="shared" si="0"/>
        <v>15000</v>
      </c>
    </row>
    <row r="23" ht="27" customHeight="1" spans="1:7">
      <c r="A23" s="4">
        <v>20</v>
      </c>
      <c r="B23" s="5" t="s">
        <v>106</v>
      </c>
      <c r="C23" s="5" t="s">
        <v>116</v>
      </c>
      <c r="D23" s="5" t="s">
        <v>27</v>
      </c>
      <c r="E23" s="5">
        <v>5000</v>
      </c>
      <c r="F23" s="5">
        <v>10000</v>
      </c>
      <c r="G23" s="5">
        <f t="shared" si="0"/>
        <v>15000</v>
      </c>
    </row>
    <row r="24" ht="27" customHeight="1" spans="1:7">
      <c r="A24" s="4">
        <v>21</v>
      </c>
      <c r="B24" s="5" t="s">
        <v>106</v>
      </c>
      <c r="C24" s="5" t="s">
        <v>119</v>
      </c>
      <c r="D24" s="5" t="s">
        <v>27</v>
      </c>
      <c r="E24" s="5">
        <v>5000</v>
      </c>
      <c r="F24" s="5">
        <v>10000</v>
      </c>
      <c r="G24" s="5">
        <f t="shared" si="0"/>
        <v>15000</v>
      </c>
    </row>
    <row r="25" ht="27" customHeight="1" spans="1:7">
      <c r="A25" s="4">
        <v>22</v>
      </c>
      <c r="B25" s="5" t="s">
        <v>106</v>
      </c>
      <c r="C25" s="5" t="s">
        <v>120</v>
      </c>
      <c r="D25" s="5" t="s">
        <v>27</v>
      </c>
      <c r="E25" s="5">
        <v>5000</v>
      </c>
      <c r="F25" s="5">
        <v>10000</v>
      </c>
      <c r="G25" s="5">
        <f t="shared" si="0"/>
        <v>15000</v>
      </c>
    </row>
    <row r="26" ht="27" customHeight="1" spans="1:7">
      <c r="A26" s="4">
        <v>23</v>
      </c>
      <c r="B26" s="5" t="s">
        <v>106</v>
      </c>
      <c r="C26" s="5" t="s">
        <v>121</v>
      </c>
      <c r="D26" s="5" t="s">
        <v>27</v>
      </c>
      <c r="E26" s="5">
        <v>5000</v>
      </c>
      <c r="F26" s="5">
        <v>10000</v>
      </c>
      <c r="G26" s="5">
        <f t="shared" si="0"/>
        <v>15000</v>
      </c>
    </row>
    <row r="27" ht="27" customHeight="1" spans="1:7">
      <c r="A27" s="4">
        <v>24</v>
      </c>
      <c r="B27" s="5" t="s">
        <v>106</v>
      </c>
      <c r="C27" s="5" t="s">
        <v>123</v>
      </c>
      <c r="D27" s="5" t="s">
        <v>27</v>
      </c>
      <c r="E27" s="5">
        <v>5000</v>
      </c>
      <c r="F27" s="5">
        <v>10000</v>
      </c>
      <c r="G27" s="5">
        <f t="shared" si="0"/>
        <v>15000</v>
      </c>
    </row>
    <row r="28" ht="27" customHeight="1" spans="1:7">
      <c r="A28" s="4">
        <v>25</v>
      </c>
      <c r="B28" s="5" t="s">
        <v>106</v>
      </c>
      <c r="C28" s="5" t="s">
        <v>124</v>
      </c>
      <c r="D28" s="5" t="s">
        <v>27</v>
      </c>
      <c r="E28" s="5">
        <v>5000</v>
      </c>
      <c r="F28" s="5">
        <v>10000</v>
      </c>
      <c r="G28" s="5">
        <f t="shared" si="0"/>
        <v>15000</v>
      </c>
    </row>
    <row r="29" ht="27" customHeight="1" spans="1:7">
      <c r="A29" s="4">
        <v>26</v>
      </c>
      <c r="B29" s="5" t="s">
        <v>106</v>
      </c>
      <c r="C29" s="5" t="s">
        <v>131</v>
      </c>
      <c r="D29" s="5" t="s">
        <v>27</v>
      </c>
      <c r="E29" s="5">
        <v>5000</v>
      </c>
      <c r="F29" s="5">
        <v>10000</v>
      </c>
      <c r="G29" s="5">
        <f t="shared" si="0"/>
        <v>15000</v>
      </c>
    </row>
    <row r="30" ht="27" customHeight="1" spans="1:7">
      <c r="A30" s="4">
        <v>27</v>
      </c>
      <c r="B30" s="5" t="s">
        <v>106</v>
      </c>
      <c r="C30" s="5" t="s">
        <v>132</v>
      </c>
      <c r="D30" s="5" t="s">
        <v>27</v>
      </c>
      <c r="E30" s="5">
        <v>5000</v>
      </c>
      <c r="F30" s="5">
        <v>10000</v>
      </c>
      <c r="G30" s="5">
        <f t="shared" si="0"/>
        <v>15000</v>
      </c>
    </row>
    <row r="31" ht="27" customHeight="1" spans="1:7">
      <c r="A31" s="4">
        <v>28</v>
      </c>
      <c r="B31" s="5" t="s">
        <v>203</v>
      </c>
      <c r="C31" s="5" t="s">
        <v>204</v>
      </c>
      <c r="D31" s="5" t="s">
        <v>35</v>
      </c>
      <c r="E31" s="5">
        <v>5000</v>
      </c>
      <c r="F31" s="5">
        <v>0</v>
      </c>
      <c r="G31" s="5">
        <f t="shared" si="0"/>
        <v>5000</v>
      </c>
    </row>
    <row r="32" ht="27" customHeight="1" spans="1:7">
      <c r="A32" s="4">
        <v>29</v>
      </c>
      <c r="B32" s="5" t="s">
        <v>203</v>
      </c>
      <c r="C32" s="5" t="s">
        <v>206</v>
      </c>
      <c r="D32" s="5" t="s">
        <v>35</v>
      </c>
      <c r="E32" s="5">
        <v>5000</v>
      </c>
      <c r="F32" s="5">
        <v>0</v>
      </c>
      <c r="G32" s="5">
        <f t="shared" si="0"/>
        <v>5000</v>
      </c>
    </row>
    <row r="33" ht="27" customHeight="1" spans="1:7">
      <c r="A33" s="4">
        <v>30</v>
      </c>
      <c r="B33" s="5" t="s">
        <v>203</v>
      </c>
      <c r="C33" s="5" t="s">
        <v>207</v>
      </c>
      <c r="D33" s="5" t="s">
        <v>35</v>
      </c>
      <c r="E33" s="5">
        <v>5000</v>
      </c>
      <c r="F33" s="5">
        <v>0</v>
      </c>
      <c r="G33" s="5">
        <f t="shared" si="0"/>
        <v>5000</v>
      </c>
    </row>
    <row r="34" ht="27" customHeight="1" spans="1:7">
      <c r="A34" s="4">
        <v>31</v>
      </c>
      <c r="B34" s="5" t="s">
        <v>264</v>
      </c>
      <c r="C34" s="5" t="s">
        <v>269</v>
      </c>
      <c r="D34" s="5" t="s">
        <v>35</v>
      </c>
      <c r="E34" s="5">
        <v>5000</v>
      </c>
      <c r="F34" s="5">
        <v>0</v>
      </c>
      <c r="G34" s="5">
        <f t="shared" si="0"/>
        <v>5000</v>
      </c>
    </row>
    <row r="35" ht="27" customHeight="1" spans="1:7">
      <c r="A35" s="4">
        <v>32</v>
      </c>
      <c r="B35" s="5" t="s">
        <v>264</v>
      </c>
      <c r="C35" s="5" t="s">
        <v>271</v>
      </c>
      <c r="D35" s="5" t="s">
        <v>35</v>
      </c>
      <c r="E35" s="5">
        <v>5000</v>
      </c>
      <c r="F35" s="5">
        <v>0</v>
      </c>
      <c r="G35" s="5">
        <f t="shared" si="0"/>
        <v>5000</v>
      </c>
    </row>
    <row r="36" ht="27" customHeight="1" spans="1:7">
      <c r="A36" s="4">
        <v>33</v>
      </c>
      <c r="B36" s="5" t="s">
        <v>264</v>
      </c>
      <c r="C36" s="5" t="s">
        <v>275</v>
      </c>
      <c r="D36" s="5" t="s">
        <v>35</v>
      </c>
      <c r="E36" s="5">
        <v>5000</v>
      </c>
      <c r="F36" s="5">
        <v>0</v>
      </c>
      <c r="G36" s="5">
        <f t="shared" si="0"/>
        <v>5000</v>
      </c>
    </row>
    <row r="37" ht="27" customHeight="1" spans="1:7">
      <c r="A37" s="4">
        <v>34</v>
      </c>
      <c r="B37" s="5" t="s">
        <v>294</v>
      </c>
      <c r="C37" s="5" t="s">
        <v>301</v>
      </c>
      <c r="D37" s="5" t="s">
        <v>35</v>
      </c>
      <c r="E37" s="5">
        <v>5000</v>
      </c>
      <c r="F37" s="5">
        <v>0</v>
      </c>
      <c r="G37" s="5">
        <f t="shared" si="0"/>
        <v>5000</v>
      </c>
    </row>
    <row r="38" ht="27" customHeight="1" spans="1:7">
      <c r="A38" s="4">
        <v>35</v>
      </c>
      <c r="B38" s="5" t="s">
        <v>294</v>
      </c>
      <c r="C38" s="5" t="s">
        <v>295</v>
      </c>
      <c r="D38" s="5" t="s">
        <v>27</v>
      </c>
      <c r="E38" s="5">
        <v>5000</v>
      </c>
      <c r="F38" s="5">
        <v>10000</v>
      </c>
      <c r="G38" s="5">
        <f t="shared" si="0"/>
        <v>15000</v>
      </c>
    </row>
    <row r="39" ht="27" customHeight="1" spans="1:7">
      <c r="A39" s="4">
        <v>36</v>
      </c>
      <c r="B39" s="5" t="s">
        <v>157</v>
      </c>
      <c r="C39" s="5" t="s">
        <v>158</v>
      </c>
      <c r="D39" s="5" t="s">
        <v>27</v>
      </c>
      <c r="E39" s="5">
        <v>5000</v>
      </c>
      <c r="F39" s="5">
        <v>10000</v>
      </c>
      <c r="G39" s="5">
        <f t="shared" si="0"/>
        <v>15000</v>
      </c>
    </row>
    <row r="40" ht="27" customHeight="1" spans="1:7">
      <c r="A40" s="4">
        <v>37</v>
      </c>
      <c r="B40" s="5" t="s">
        <v>157</v>
      </c>
      <c r="C40" s="5" t="s">
        <v>159</v>
      </c>
      <c r="D40" s="5" t="s">
        <v>27</v>
      </c>
      <c r="E40" s="5">
        <v>5000</v>
      </c>
      <c r="F40" s="5">
        <v>10000</v>
      </c>
      <c r="G40" s="5">
        <f t="shared" si="0"/>
        <v>15000</v>
      </c>
    </row>
    <row r="41" ht="27" customHeight="1" spans="1:7">
      <c r="A41" s="4">
        <v>38</v>
      </c>
      <c r="B41" s="5" t="s">
        <v>157</v>
      </c>
      <c r="C41" s="5" t="s">
        <v>160</v>
      </c>
      <c r="D41" s="5" t="s">
        <v>27</v>
      </c>
      <c r="E41" s="5">
        <v>5000</v>
      </c>
      <c r="F41" s="5">
        <v>10000</v>
      </c>
      <c r="G41" s="5">
        <f t="shared" si="0"/>
        <v>15000</v>
      </c>
    </row>
    <row r="42" ht="27" customHeight="1" spans="1:7">
      <c r="A42" s="4">
        <v>39</v>
      </c>
      <c r="B42" s="5" t="s">
        <v>157</v>
      </c>
      <c r="C42" s="5" t="s">
        <v>162</v>
      </c>
      <c r="D42" s="5" t="s">
        <v>27</v>
      </c>
      <c r="E42" s="5">
        <v>5000</v>
      </c>
      <c r="F42" s="5">
        <v>10000</v>
      </c>
      <c r="G42" s="5">
        <f t="shared" si="0"/>
        <v>15000</v>
      </c>
    </row>
    <row r="43" ht="27" customHeight="1" spans="1:7">
      <c r="A43" s="4">
        <v>40</v>
      </c>
      <c r="B43" s="5" t="s">
        <v>157</v>
      </c>
      <c r="C43" s="5" t="s">
        <v>163</v>
      </c>
      <c r="D43" s="5" t="s">
        <v>27</v>
      </c>
      <c r="E43" s="5">
        <v>5000</v>
      </c>
      <c r="F43" s="5">
        <v>10000</v>
      </c>
      <c r="G43" s="5">
        <f t="shared" si="0"/>
        <v>15000</v>
      </c>
    </row>
    <row r="44" ht="27" customHeight="1" spans="1:7">
      <c r="A44" s="4">
        <v>41</v>
      </c>
      <c r="B44" s="5" t="s">
        <v>276</v>
      </c>
      <c r="C44" s="5" t="s">
        <v>291</v>
      </c>
      <c r="D44" s="5" t="s">
        <v>35</v>
      </c>
      <c r="E44" s="5">
        <v>5000</v>
      </c>
      <c r="F44" s="5">
        <v>0</v>
      </c>
      <c r="G44" s="5">
        <f t="shared" si="0"/>
        <v>5000</v>
      </c>
    </row>
    <row r="45" ht="27" customHeight="1" spans="1:7">
      <c r="A45" s="4">
        <v>42</v>
      </c>
      <c r="B45" s="5" t="s">
        <v>276</v>
      </c>
      <c r="C45" s="5" t="s">
        <v>277</v>
      </c>
      <c r="D45" s="5" t="s">
        <v>27</v>
      </c>
      <c r="E45" s="5">
        <v>5000</v>
      </c>
      <c r="F45" s="5">
        <v>10000</v>
      </c>
      <c r="G45" s="5">
        <f t="shared" si="0"/>
        <v>15000</v>
      </c>
    </row>
    <row r="46" ht="27" customHeight="1" spans="1:7">
      <c r="A46" s="4">
        <v>43</v>
      </c>
      <c r="B46" s="5" t="s">
        <v>276</v>
      </c>
      <c r="C46" s="5" t="s">
        <v>278</v>
      </c>
      <c r="D46" s="5" t="s">
        <v>27</v>
      </c>
      <c r="E46" s="5">
        <v>5000</v>
      </c>
      <c r="F46" s="5">
        <v>10000</v>
      </c>
      <c r="G46" s="5">
        <f t="shared" si="0"/>
        <v>15000</v>
      </c>
    </row>
    <row r="47" ht="27" customHeight="1" spans="1:7">
      <c r="A47" s="4">
        <v>44</v>
      </c>
      <c r="B47" s="5" t="s">
        <v>276</v>
      </c>
      <c r="C47" s="5" t="s">
        <v>279</v>
      </c>
      <c r="D47" s="5" t="s">
        <v>27</v>
      </c>
      <c r="E47" s="5">
        <v>5000</v>
      </c>
      <c r="F47" s="5">
        <v>10000</v>
      </c>
      <c r="G47" s="5">
        <f t="shared" si="0"/>
        <v>15000</v>
      </c>
    </row>
    <row r="48" ht="27" customHeight="1" spans="1:7">
      <c r="A48" s="4">
        <v>45</v>
      </c>
      <c r="B48" s="5" t="s">
        <v>276</v>
      </c>
      <c r="C48" s="5" t="s">
        <v>280</v>
      </c>
      <c r="D48" s="5" t="s">
        <v>27</v>
      </c>
      <c r="E48" s="5">
        <v>5000</v>
      </c>
      <c r="F48" s="5">
        <v>10000</v>
      </c>
      <c r="G48" s="5">
        <f t="shared" si="0"/>
        <v>15000</v>
      </c>
    </row>
    <row r="49" ht="27" customHeight="1" spans="1:7">
      <c r="A49" s="4">
        <v>46</v>
      </c>
      <c r="B49" s="5" t="s">
        <v>276</v>
      </c>
      <c r="C49" s="5" t="s">
        <v>281</v>
      </c>
      <c r="D49" s="5" t="s">
        <v>27</v>
      </c>
      <c r="E49" s="5">
        <v>5000</v>
      </c>
      <c r="F49" s="5">
        <v>10000</v>
      </c>
      <c r="G49" s="5">
        <f t="shared" si="0"/>
        <v>15000</v>
      </c>
    </row>
    <row r="50" ht="27" customHeight="1" spans="1:7">
      <c r="A50" s="4">
        <v>47</v>
      </c>
      <c r="B50" s="5" t="s">
        <v>276</v>
      </c>
      <c r="C50" s="5" t="s">
        <v>283</v>
      </c>
      <c r="D50" s="5" t="s">
        <v>27</v>
      </c>
      <c r="E50" s="5">
        <v>5000</v>
      </c>
      <c r="F50" s="5">
        <v>10000</v>
      </c>
      <c r="G50" s="5">
        <f t="shared" si="0"/>
        <v>15000</v>
      </c>
    </row>
    <row r="51" ht="27" customHeight="1" spans="1:7">
      <c r="A51" s="4">
        <v>48</v>
      </c>
      <c r="B51" s="5" t="s">
        <v>276</v>
      </c>
      <c r="C51" s="5" t="s">
        <v>284</v>
      </c>
      <c r="D51" s="5" t="s">
        <v>27</v>
      </c>
      <c r="E51" s="5">
        <v>5000</v>
      </c>
      <c r="F51" s="5">
        <v>10000</v>
      </c>
      <c r="G51" s="5">
        <f t="shared" si="0"/>
        <v>15000</v>
      </c>
    </row>
    <row r="52" ht="27" customHeight="1" spans="1:7">
      <c r="A52" s="4">
        <v>49</v>
      </c>
      <c r="B52" s="5" t="s">
        <v>276</v>
      </c>
      <c r="C52" s="5" t="s">
        <v>285</v>
      </c>
      <c r="D52" s="5" t="s">
        <v>27</v>
      </c>
      <c r="E52" s="5">
        <v>5000</v>
      </c>
      <c r="F52" s="5">
        <v>10000</v>
      </c>
      <c r="G52" s="5">
        <f t="shared" si="0"/>
        <v>15000</v>
      </c>
    </row>
    <row r="53" ht="27" customHeight="1" spans="1:7">
      <c r="A53" s="4">
        <v>50</v>
      </c>
      <c r="B53" s="5" t="s">
        <v>276</v>
      </c>
      <c r="C53" s="5" t="s">
        <v>287</v>
      </c>
      <c r="D53" s="5" t="s">
        <v>27</v>
      </c>
      <c r="E53" s="5">
        <v>5000</v>
      </c>
      <c r="F53" s="5">
        <v>10000</v>
      </c>
      <c r="G53" s="5">
        <f t="shared" si="0"/>
        <v>15000</v>
      </c>
    </row>
    <row r="54" ht="27" customHeight="1" spans="1:7">
      <c r="A54" s="4">
        <v>51</v>
      </c>
      <c r="B54" s="5" t="s">
        <v>276</v>
      </c>
      <c r="C54" s="5" t="s">
        <v>288</v>
      </c>
      <c r="D54" s="5" t="s">
        <v>27</v>
      </c>
      <c r="E54" s="5">
        <v>5000</v>
      </c>
      <c r="F54" s="5">
        <v>10000</v>
      </c>
      <c r="G54" s="5">
        <f t="shared" si="0"/>
        <v>15000</v>
      </c>
    </row>
    <row r="55" ht="27" customHeight="1" spans="1:7">
      <c r="A55" s="4">
        <v>52</v>
      </c>
      <c r="B55" s="5" t="s">
        <v>276</v>
      </c>
      <c r="C55" s="5" t="s">
        <v>289</v>
      </c>
      <c r="D55" s="5" t="s">
        <v>27</v>
      </c>
      <c r="E55" s="5">
        <v>5000</v>
      </c>
      <c r="F55" s="5">
        <v>10000</v>
      </c>
      <c r="G55" s="5">
        <f t="shared" si="0"/>
        <v>15000</v>
      </c>
    </row>
    <row r="56" ht="27" customHeight="1" spans="1:7">
      <c r="A56" s="4">
        <v>53</v>
      </c>
      <c r="B56" s="5" t="s">
        <v>276</v>
      </c>
      <c r="C56" s="5" t="s">
        <v>290</v>
      </c>
      <c r="D56" s="5" t="s">
        <v>27</v>
      </c>
      <c r="E56" s="5">
        <v>5000</v>
      </c>
      <c r="F56" s="5">
        <v>10000</v>
      </c>
      <c r="G56" s="5">
        <f t="shared" si="0"/>
        <v>15000</v>
      </c>
    </row>
    <row r="57" ht="27" customHeight="1" spans="1:7">
      <c r="A57" s="4">
        <v>54</v>
      </c>
      <c r="B57" s="5" t="s">
        <v>276</v>
      </c>
      <c r="C57" s="5" t="s">
        <v>292</v>
      </c>
      <c r="D57" s="5" t="s">
        <v>27</v>
      </c>
      <c r="E57" s="5">
        <v>5000</v>
      </c>
      <c r="F57" s="5">
        <v>10000</v>
      </c>
      <c r="G57" s="5">
        <f t="shared" si="0"/>
        <v>15000</v>
      </c>
    </row>
    <row r="58" ht="27" customHeight="1" spans="1:7">
      <c r="A58" s="4">
        <v>55</v>
      </c>
      <c r="B58" s="5" t="s">
        <v>276</v>
      </c>
      <c r="C58" s="5" t="s">
        <v>293</v>
      </c>
      <c r="D58" s="5" t="s">
        <v>27</v>
      </c>
      <c r="E58" s="5">
        <v>5000</v>
      </c>
      <c r="F58" s="5">
        <v>10000</v>
      </c>
      <c r="G58" s="5">
        <f t="shared" si="0"/>
        <v>15000</v>
      </c>
    </row>
    <row r="59" ht="27" customHeight="1" spans="1:7">
      <c r="A59" s="4">
        <v>56</v>
      </c>
      <c r="B59" s="5" t="s">
        <v>83</v>
      </c>
      <c r="C59" s="5" t="s">
        <v>84</v>
      </c>
      <c r="D59" s="5" t="s">
        <v>27</v>
      </c>
      <c r="E59" s="5">
        <v>5000</v>
      </c>
      <c r="F59" s="5">
        <v>10000</v>
      </c>
      <c r="G59" s="5">
        <f t="shared" si="0"/>
        <v>15000</v>
      </c>
    </row>
    <row r="60" ht="27" customHeight="1" spans="1:7">
      <c r="A60" s="4">
        <v>57</v>
      </c>
      <c r="B60" s="5" t="s">
        <v>83</v>
      </c>
      <c r="C60" s="5" t="s">
        <v>86</v>
      </c>
      <c r="D60" s="5" t="s">
        <v>27</v>
      </c>
      <c r="E60" s="5">
        <v>5000</v>
      </c>
      <c r="F60" s="5">
        <v>10000</v>
      </c>
      <c r="G60" s="5">
        <f t="shared" si="0"/>
        <v>15000</v>
      </c>
    </row>
    <row r="61" ht="27" customHeight="1" spans="1:7">
      <c r="A61" s="4">
        <v>58</v>
      </c>
      <c r="B61" s="5" t="s">
        <v>83</v>
      </c>
      <c r="C61" s="5" t="s">
        <v>88</v>
      </c>
      <c r="D61" s="5" t="s">
        <v>27</v>
      </c>
      <c r="E61" s="5">
        <v>5000</v>
      </c>
      <c r="F61" s="5">
        <v>10000</v>
      </c>
      <c r="G61" s="5">
        <f t="shared" si="0"/>
        <v>15000</v>
      </c>
    </row>
    <row r="62" ht="27" customHeight="1" spans="1:7">
      <c r="A62" s="4">
        <v>59</v>
      </c>
      <c r="B62" s="5" t="s">
        <v>83</v>
      </c>
      <c r="C62" s="5" t="s">
        <v>89</v>
      </c>
      <c r="D62" s="5" t="s">
        <v>27</v>
      </c>
      <c r="E62" s="5">
        <v>5000</v>
      </c>
      <c r="F62" s="5">
        <v>10000</v>
      </c>
      <c r="G62" s="5">
        <f t="shared" si="0"/>
        <v>15000</v>
      </c>
    </row>
    <row r="63" ht="27" customHeight="1" spans="1:7">
      <c r="A63" s="4">
        <v>60</v>
      </c>
      <c r="B63" s="5" t="s">
        <v>83</v>
      </c>
      <c r="C63" s="5" t="s">
        <v>90</v>
      </c>
      <c r="D63" s="5" t="s">
        <v>27</v>
      </c>
      <c r="E63" s="5">
        <v>5000</v>
      </c>
      <c r="F63" s="5">
        <v>10000</v>
      </c>
      <c r="G63" s="5">
        <f t="shared" si="0"/>
        <v>15000</v>
      </c>
    </row>
    <row r="64" ht="27" customHeight="1" spans="1:7">
      <c r="A64" s="4">
        <v>61</v>
      </c>
      <c r="B64" s="5" t="s">
        <v>83</v>
      </c>
      <c r="C64" s="5" t="s">
        <v>91</v>
      </c>
      <c r="D64" s="5" t="s">
        <v>27</v>
      </c>
      <c r="E64" s="5">
        <v>5000</v>
      </c>
      <c r="F64" s="5">
        <v>10000</v>
      </c>
      <c r="G64" s="5">
        <f t="shared" si="0"/>
        <v>15000</v>
      </c>
    </row>
    <row r="65" ht="27" customHeight="1" spans="1:7">
      <c r="A65" s="4">
        <v>62</v>
      </c>
      <c r="B65" s="5" t="s">
        <v>83</v>
      </c>
      <c r="C65" s="5" t="s">
        <v>92</v>
      </c>
      <c r="D65" s="5" t="s">
        <v>27</v>
      </c>
      <c r="E65" s="5">
        <v>5000</v>
      </c>
      <c r="F65" s="5">
        <v>10000</v>
      </c>
      <c r="G65" s="5">
        <f t="shared" si="0"/>
        <v>15000</v>
      </c>
    </row>
    <row r="66" ht="27" customHeight="1" spans="1:7">
      <c r="A66" s="4">
        <v>63</v>
      </c>
      <c r="B66" s="5" t="s">
        <v>194</v>
      </c>
      <c r="C66" s="5" t="s">
        <v>195</v>
      </c>
      <c r="D66" s="5" t="s">
        <v>27</v>
      </c>
      <c r="E66" s="5">
        <v>5000</v>
      </c>
      <c r="F66" s="5">
        <v>10000</v>
      </c>
      <c r="G66" s="5">
        <f t="shared" si="0"/>
        <v>15000</v>
      </c>
    </row>
    <row r="67" ht="27" customHeight="1" spans="1:7">
      <c r="A67" s="4">
        <v>64</v>
      </c>
      <c r="B67" s="5" t="s">
        <v>194</v>
      </c>
      <c r="C67" s="5" t="s">
        <v>197</v>
      </c>
      <c r="D67" s="5" t="s">
        <v>27</v>
      </c>
      <c r="E67" s="5">
        <v>5000</v>
      </c>
      <c r="F67" s="5">
        <v>10000</v>
      </c>
      <c r="G67" s="5">
        <f t="shared" si="0"/>
        <v>15000</v>
      </c>
    </row>
    <row r="68" ht="27" customHeight="1" spans="1:7">
      <c r="A68" s="4">
        <v>65</v>
      </c>
      <c r="B68" s="5" t="s">
        <v>194</v>
      </c>
      <c r="C68" s="5" t="s">
        <v>199</v>
      </c>
      <c r="D68" s="5" t="s">
        <v>27</v>
      </c>
      <c r="E68" s="5">
        <v>5000</v>
      </c>
      <c r="F68" s="5">
        <v>10000</v>
      </c>
      <c r="G68" s="5">
        <f t="shared" ref="G68:G131" si="1">E68+F68</f>
        <v>15000</v>
      </c>
    </row>
    <row r="69" ht="27" customHeight="1" spans="1:7">
      <c r="A69" s="4">
        <v>66</v>
      </c>
      <c r="B69" s="5" t="s">
        <v>194</v>
      </c>
      <c r="C69" s="5" t="s">
        <v>200</v>
      </c>
      <c r="D69" s="5" t="s">
        <v>27</v>
      </c>
      <c r="E69" s="5">
        <v>5000</v>
      </c>
      <c r="F69" s="5">
        <v>10000</v>
      </c>
      <c r="G69" s="5">
        <f t="shared" si="1"/>
        <v>15000</v>
      </c>
    </row>
    <row r="70" ht="27" customHeight="1" spans="1:7">
      <c r="A70" s="4">
        <v>67</v>
      </c>
      <c r="B70" s="5" t="s">
        <v>194</v>
      </c>
      <c r="C70" s="5" t="s">
        <v>201</v>
      </c>
      <c r="D70" s="5" t="s">
        <v>27</v>
      </c>
      <c r="E70" s="5">
        <v>5000</v>
      </c>
      <c r="F70" s="5">
        <v>10000</v>
      </c>
      <c r="G70" s="5">
        <f t="shared" si="1"/>
        <v>15000</v>
      </c>
    </row>
    <row r="71" ht="27" customHeight="1" spans="1:7">
      <c r="A71" s="4">
        <v>68</v>
      </c>
      <c r="B71" s="5" t="s">
        <v>24</v>
      </c>
      <c r="C71" s="5" t="s">
        <v>34</v>
      </c>
      <c r="D71" s="5" t="s">
        <v>35</v>
      </c>
      <c r="E71" s="5">
        <v>5000</v>
      </c>
      <c r="F71" s="5">
        <v>0</v>
      </c>
      <c r="G71" s="5">
        <f t="shared" si="1"/>
        <v>5000</v>
      </c>
    </row>
    <row r="72" ht="27" customHeight="1" spans="1:7">
      <c r="A72" s="4">
        <v>69</v>
      </c>
      <c r="B72" s="5" t="s">
        <v>24</v>
      </c>
      <c r="C72" s="5" t="s">
        <v>38</v>
      </c>
      <c r="D72" s="5" t="s">
        <v>35</v>
      </c>
      <c r="E72" s="5">
        <v>5000</v>
      </c>
      <c r="F72" s="5">
        <v>0</v>
      </c>
      <c r="G72" s="5">
        <f t="shared" si="1"/>
        <v>5000</v>
      </c>
    </row>
    <row r="73" ht="27" customHeight="1" spans="1:7">
      <c r="A73" s="4">
        <v>70</v>
      </c>
      <c r="B73" s="5" t="s">
        <v>24</v>
      </c>
      <c r="C73" s="5" t="s">
        <v>40</v>
      </c>
      <c r="D73" s="5" t="s">
        <v>35</v>
      </c>
      <c r="E73" s="5">
        <v>5000</v>
      </c>
      <c r="F73" s="5">
        <v>0</v>
      </c>
      <c r="G73" s="5">
        <f t="shared" si="1"/>
        <v>5000</v>
      </c>
    </row>
    <row r="74" ht="27" customHeight="1" spans="1:7">
      <c r="A74" s="4">
        <v>71</v>
      </c>
      <c r="B74" s="5" t="s">
        <v>24</v>
      </c>
      <c r="C74" s="5" t="s">
        <v>46</v>
      </c>
      <c r="D74" s="5" t="s">
        <v>35</v>
      </c>
      <c r="E74" s="5">
        <v>5000</v>
      </c>
      <c r="F74" s="5">
        <v>0</v>
      </c>
      <c r="G74" s="5">
        <f t="shared" si="1"/>
        <v>5000</v>
      </c>
    </row>
    <row r="75" ht="27" customHeight="1" spans="1:7">
      <c r="A75" s="4">
        <v>72</v>
      </c>
      <c r="B75" s="5" t="s">
        <v>24</v>
      </c>
      <c r="C75" s="5" t="s">
        <v>50</v>
      </c>
      <c r="D75" s="5" t="s">
        <v>35</v>
      </c>
      <c r="E75" s="5">
        <v>5000</v>
      </c>
      <c r="F75" s="5">
        <v>0</v>
      </c>
      <c r="G75" s="5">
        <f t="shared" si="1"/>
        <v>5000</v>
      </c>
    </row>
    <row r="76" ht="27" customHeight="1" spans="1:7">
      <c r="A76" s="4">
        <v>73</v>
      </c>
      <c r="B76" s="5" t="s">
        <v>24</v>
      </c>
      <c r="C76" s="5" t="s">
        <v>57</v>
      </c>
      <c r="D76" s="5" t="s">
        <v>35</v>
      </c>
      <c r="E76" s="5">
        <v>5000</v>
      </c>
      <c r="F76" s="5">
        <v>0</v>
      </c>
      <c r="G76" s="5">
        <f t="shared" si="1"/>
        <v>5000</v>
      </c>
    </row>
    <row r="77" ht="27" customHeight="1" spans="1:7">
      <c r="A77" s="4">
        <v>74</v>
      </c>
      <c r="B77" s="5" t="s">
        <v>24</v>
      </c>
      <c r="C77" s="5" t="s">
        <v>58</v>
      </c>
      <c r="D77" s="5" t="s">
        <v>35</v>
      </c>
      <c r="E77" s="5">
        <v>5000</v>
      </c>
      <c r="F77" s="5">
        <v>0</v>
      </c>
      <c r="G77" s="5">
        <f t="shared" si="1"/>
        <v>5000</v>
      </c>
    </row>
    <row r="78" ht="27" customHeight="1" spans="1:7">
      <c r="A78" s="4">
        <v>75</v>
      </c>
      <c r="B78" s="5" t="s">
        <v>24</v>
      </c>
      <c r="C78" s="5" t="s">
        <v>60</v>
      </c>
      <c r="D78" s="5" t="s">
        <v>35</v>
      </c>
      <c r="E78" s="5">
        <v>5000</v>
      </c>
      <c r="F78" s="5">
        <v>0</v>
      </c>
      <c r="G78" s="5">
        <f t="shared" si="1"/>
        <v>5000</v>
      </c>
    </row>
    <row r="79" ht="27" customHeight="1" spans="1:7">
      <c r="A79" s="4">
        <v>76</v>
      </c>
      <c r="B79" s="5" t="s">
        <v>24</v>
      </c>
      <c r="C79" s="5" t="s">
        <v>25</v>
      </c>
      <c r="D79" s="5" t="s">
        <v>27</v>
      </c>
      <c r="E79" s="5">
        <v>5000</v>
      </c>
      <c r="F79" s="5">
        <v>10000</v>
      </c>
      <c r="G79" s="5">
        <f t="shared" si="1"/>
        <v>15000</v>
      </c>
    </row>
    <row r="80" ht="27" customHeight="1" spans="1:7">
      <c r="A80" s="4">
        <v>77</v>
      </c>
      <c r="B80" s="5" t="s">
        <v>24</v>
      </c>
      <c r="C80" s="5" t="s">
        <v>42</v>
      </c>
      <c r="D80" s="5" t="s">
        <v>27</v>
      </c>
      <c r="E80" s="5">
        <v>5000</v>
      </c>
      <c r="F80" s="5">
        <v>10000</v>
      </c>
      <c r="G80" s="5">
        <f t="shared" si="1"/>
        <v>15000</v>
      </c>
    </row>
    <row r="81" ht="27" customHeight="1" spans="1:7">
      <c r="A81" s="4">
        <v>78</v>
      </c>
      <c r="B81" s="5" t="s">
        <v>24</v>
      </c>
      <c r="C81" s="5" t="s">
        <v>47</v>
      </c>
      <c r="D81" s="5" t="s">
        <v>27</v>
      </c>
      <c r="E81" s="5">
        <v>5000</v>
      </c>
      <c r="F81" s="5">
        <v>10000</v>
      </c>
      <c r="G81" s="5">
        <f t="shared" si="1"/>
        <v>15000</v>
      </c>
    </row>
    <row r="82" ht="27" customHeight="1" spans="1:7">
      <c r="A82" s="4">
        <v>79</v>
      </c>
      <c r="B82" s="5" t="s">
        <v>24</v>
      </c>
      <c r="C82" s="5" t="s">
        <v>48</v>
      </c>
      <c r="D82" s="5" t="s">
        <v>27</v>
      </c>
      <c r="E82" s="5">
        <v>5000</v>
      </c>
      <c r="F82" s="5">
        <v>10000</v>
      </c>
      <c r="G82" s="5">
        <f t="shared" si="1"/>
        <v>15000</v>
      </c>
    </row>
    <row r="83" ht="27" customHeight="1" spans="1:7">
      <c r="A83" s="4">
        <v>80</v>
      </c>
      <c r="B83" s="5" t="s">
        <v>24</v>
      </c>
      <c r="C83" s="5" t="s">
        <v>49</v>
      </c>
      <c r="D83" s="5" t="s">
        <v>27</v>
      </c>
      <c r="E83" s="5">
        <v>5000</v>
      </c>
      <c r="F83" s="5">
        <v>10000</v>
      </c>
      <c r="G83" s="5">
        <f t="shared" si="1"/>
        <v>15000</v>
      </c>
    </row>
    <row r="84" ht="27" customHeight="1" spans="1:7">
      <c r="A84" s="4">
        <v>81</v>
      </c>
      <c r="B84" s="5" t="s">
        <v>24</v>
      </c>
      <c r="C84" s="5" t="s">
        <v>51</v>
      </c>
      <c r="D84" s="5" t="s">
        <v>27</v>
      </c>
      <c r="E84" s="5">
        <v>5000</v>
      </c>
      <c r="F84" s="5">
        <v>10000</v>
      </c>
      <c r="G84" s="5">
        <f t="shared" si="1"/>
        <v>15000</v>
      </c>
    </row>
    <row r="85" ht="27" customHeight="1" spans="1:7">
      <c r="A85" s="4">
        <v>82</v>
      </c>
      <c r="B85" s="5" t="s">
        <v>24</v>
      </c>
      <c r="C85" s="5" t="s">
        <v>52</v>
      </c>
      <c r="D85" s="5" t="s">
        <v>27</v>
      </c>
      <c r="E85" s="5">
        <v>5000</v>
      </c>
      <c r="F85" s="5">
        <v>10000</v>
      </c>
      <c r="G85" s="5">
        <f t="shared" si="1"/>
        <v>15000</v>
      </c>
    </row>
    <row r="86" ht="27" customHeight="1" spans="1:7">
      <c r="A86" s="4">
        <v>83</v>
      </c>
      <c r="B86" s="5" t="s">
        <v>24</v>
      </c>
      <c r="C86" s="5" t="s">
        <v>53</v>
      </c>
      <c r="D86" s="5" t="s">
        <v>27</v>
      </c>
      <c r="E86" s="5">
        <v>5000</v>
      </c>
      <c r="F86" s="5">
        <v>10000</v>
      </c>
      <c r="G86" s="5">
        <f t="shared" si="1"/>
        <v>15000</v>
      </c>
    </row>
    <row r="87" ht="27" customHeight="1" spans="1:7">
      <c r="A87" s="4">
        <v>84</v>
      </c>
      <c r="B87" s="5" t="s">
        <v>24</v>
      </c>
      <c r="C87" s="5" t="s">
        <v>54</v>
      </c>
      <c r="D87" s="5" t="s">
        <v>27</v>
      </c>
      <c r="E87" s="5">
        <v>2500</v>
      </c>
      <c r="F87" s="5">
        <v>5000</v>
      </c>
      <c r="G87" s="5">
        <f t="shared" si="1"/>
        <v>7500</v>
      </c>
    </row>
    <row r="88" ht="27" customHeight="1" spans="1:7">
      <c r="A88" s="4">
        <v>85</v>
      </c>
      <c r="B88" s="5" t="s">
        <v>24</v>
      </c>
      <c r="C88" s="5" t="s">
        <v>43</v>
      </c>
      <c r="D88" s="5" t="s">
        <v>44</v>
      </c>
      <c r="E88" s="5">
        <v>0</v>
      </c>
      <c r="F88" s="5">
        <v>10000</v>
      </c>
      <c r="G88" s="5">
        <f t="shared" si="1"/>
        <v>10000</v>
      </c>
    </row>
    <row r="89" ht="27" customHeight="1" spans="1:7">
      <c r="A89" s="4">
        <v>86</v>
      </c>
      <c r="B89" s="5" t="s">
        <v>93</v>
      </c>
      <c r="C89" s="5" t="s">
        <v>94</v>
      </c>
      <c r="D89" s="5" t="s">
        <v>27</v>
      </c>
      <c r="E89" s="5">
        <v>5000</v>
      </c>
      <c r="F89" s="5">
        <v>10000</v>
      </c>
      <c r="G89" s="5">
        <f t="shared" si="1"/>
        <v>15000</v>
      </c>
    </row>
    <row r="90" ht="27" customHeight="1" spans="1:7">
      <c r="A90" s="4">
        <v>87</v>
      </c>
      <c r="B90" s="5" t="s">
        <v>93</v>
      </c>
      <c r="C90" s="5" t="s">
        <v>96</v>
      </c>
      <c r="D90" s="5" t="s">
        <v>27</v>
      </c>
      <c r="E90" s="5">
        <v>5000</v>
      </c>
      <c r="F90" s="5">
        <v>10000</v>
      </c>
      <c r="G90" s="5">
        <f t="shared" si="1"/>
        <v>15000</v>
      </c>
    </row>
    <row r="91" ht="27" customHeight="1" spans="1:7">
      <c r="A91" s="4">
        <v>88</v>
      </c>
      <c r="B91" s="5" t="s">
        <v>93</v>
      </c>
      <c r="C91" s="5" t="s">
        <v>98</v>
      </c>
      <c r="D91" s="5" t="s">
        <v>27</v>
      </c>
      <c r="E91" s="5">
        <v>5000</v>
      </c>
      <c r="F91" s="5">
        <v>10000</v>
      </c>
      <c r="G91" s="5">
        <f t="shared" si="1"/>
        <v>15000</v>
      </c>
    </row>
    <row r="92" ht="27" customHeight="1" spans="1:7">
      <c r="A92" s="4">
        <v>89</v>
      </c>
      <c r="B92" s="5" t="s">
        <v>93</v>
      </c>
      <c r="C92" s="5" t="s">
        <v>99</v>
      </c>
      <c r="D92" s="5" t="s">
        <v>27</v>
      </c>
      <c r="E92" s="5">
        <v>5000</v>
      </c>
      <c r="F92" s="5">
        <v>10000</v>
      </c>
      <c r="G92" s="5">
        <f t="shared" si="1"/>
        <v>15000</v>
      </c>
    </row>
    <row r="93" ht="27" customHeight="1" spans="1:7">
      <c r="A93" s="4">
        <v>90</v>
      </c>
      <c r="B93" s="5" t="s">
        <v>93</v>
      </c>
      <c r="C93" s="5" t="s">
        <v>100</v>
      </c>
      <c r="D93" s="5" t="s">
        <v>27</v>
      </c>
      <c r="E93" s="5">
        <v>5000</v>
      </c>
      <c r="F93" s="5">
        <v>10000</v>
      </c>
      <c r="G93" s="5">
        <f t="shared" si="1"/>
        <v>15000</v>
      </c>
    </row>
    <row r="94" ht="27" customHeight="1" spans="1:7">
      <c r="A94" s="4">
        <v>91</v>
      </c>
      <c r="B94" s="5" t="s">
        <v>93</v>
      </c>
      <c r="C94" s="5" t="s">
        <v>101</v>
      </c>
      <c r="D94" s="5" t="s">
        <v>27</v>
      </c>
      <c r="E94" s="5">
        <v>5000</v>
      </c>
      <c r="F94" s="5">
        <v>0</v>
      </c>
      <c r="G94" s="5">
        <f t="shared" si="1"/>
        <v>5000</v>
      </c>
    </row>
    <row r="95" ht="27" customHeight="1" spans="1:7">
      <c r="A95" s="4">
        <v>92</v>
      </c>
      <c r="B95" s="5" t="s">
        <v>93</v>
      </c>
      <c r="C95" s="5" t="s">
        <v>102</v>
      </c>
      <c r="D95" s="5" t="s">
        <v>27</v>
      </c>
      <c r="E95" s="5">
        <v>5000</v>
      </c>
      <c r="F95" s="5">
        <v>10000</v>
      </c>
      <c r="G95" s="5">
        <f t="shared" si="1"/>
        <v>15000</v>
      </c>
    </row>
    <row r="96" ht="27" customHeight="1" spans="1:7">
      <c r="A96" s="4">
        <v>93</v>
      </c>
      <c r="B96" s="5" t="s">
        <v>134</v>
      </c>
      <c r="C96" s="5" t="s">
        <v>135</v>
      </c>
      <c r="D96" s="5" t="s">
        <v>35</v>
      </c>
      <c r="E96" s="5">
        <v>5000</v>
      </c>
      <c r="F96" s="5">
        <v>0</v>
      </c>
      <c r="G96" s="5">
        <f t="shared" si="1"/>
        <v>5000</v>
      </c>
    </row>
    <row r="97" ht="27" customHeight="1" spans="1:7">
      <c r="A97" s="4">
        <v>94</v>
      </c>
      <c r="B97" s="5" t="s">
        <v>134</v>
      </c>
      <c r="C97" s="5" t="s">
        <v>137</v>
      </c>
      <c r="D97" s="4" t="s">
        <v>35</v>
      </c>
      <c r="E97" s="5">
        <v>5000</v>
      </c>
      <c r="F97" s="5">
        <v>0</v>
      </c>
      <c r="G97" s="5">
        <f t="shared" si="1"/>
        <v>5000</v>
      </c>
    </row>
    <row r="98" ht="27" customHeight="1" spans="1:7">
      <c r="A98" s="4">
        <v>95</v>
      </c>
      <c r="B98" s="5" t="s">
        <v>134</v>
      </c>
      <c r="C98" s="5" t="s">
        <v>138</v>
      </c>
      <c r="D98" s="4" t="s">
        <v>35</v>
      </c>
      <c r="E98" s="5">
        <v>5000</v>
      </c>
      <c r="F98" s="5">
        <v>0</v>
      </c>
      <c r="G98" s="5">
        <f t="shared" si="1"/>
        <v>5000</v>
      </c>
    </row>
    <row r="99" ht="27" customHeight="1" spans="1:7">
      <c r="A99" s="4">
        <v>96</v>
      </c>
      <c r="B99" s="5" t="s">
        <v>134</v>
      </c>
      <c r="C99" s="5" t="s">
        <v>139</v>
      </c>
      <c r="D99" s="5" t="s">
        <v>35</v>
      </c>
      <c r="E99" s="5">
        <v>5000</v>
      </c>
      <c r="F99" s="5">
        <v>0</v>
      </c>
      <c r="G99" s="5">
        <f t="shared" si="1"/>
        <v>5000</v>
      </c>
    </row>
    <row r="100" ht="27" customHeight="1" spans="1:7">
      <c r="A100" s="4">
        <v>97</v>
      </c>
      <c r="B100" s="5" t="s">
        <v>134</v>
      </c>
      <c r="C100" s="5" t="s">
        <v>140</v>
      </c>
      <c r="D100" s="5" t="s">
        <v>35</v>
      </c>
      <c r="E100" s="5">
        <v>4166</v>
      </c>
      <c r="F100" s="5">
        <v>0</v>
      </c>
      <c r="G100" s="5">
        <f t="shared" si="1"/>
        <v>4166</v>
      </c>
    </row>
    <row r="101" ht="27" customHeight="1" spans="1:7">
      <c r="A101" s="4">
        <v>98</v>
      </c>
      <c r="B101" s="5" t="s">
        <v>134</v>
      </c>
      <c r="C101" s="5" t="s">
        <v>144</v>
      </c>
      <c r="D101" s="5" t="s">
        <v>35</v>
      </c>
      <c r="E101" s="5">
        <v>5000</v>
      </c>
      <c r="F101" s="5">
        <v>0</v>
      </c>
      <c r="G101" s="5">
        <f t="shared" si="1"/>
        <v>5000</v>
      </c>
    </row>
    <row r="102" ht="27" customHeight="1" spans="1:7">
      <c r="A102" s="4">
        <v>99</v>
      </c>
      <c r="B102" s="5" t="s">
        <v>134</v>
      </c>
      <c r="C102" s="5" t="s">
        <v>145</v>
      </c>
      <c r="D102" s="4" t="s">
        <v>35</v>
      </c>
      <c r="E102" s="5">
        <v>5000</v>
      </c>
      <c r="F102" s="5">
        <v>0</v>
      </c>
      <c r="G102" s="5">
        <f t="shared" si="1"/>
        <v>5000</v>
      </c>
    </row>
    <row r="103" ht="27" customHeight="1" spans="1:7">
      <c r="A103" s="4">
        <v>100</v>
      </c>
      <c r="B103" s="5" t="s">
        <v>134</v>
      </c>
      <c r="C103" s="5" t="s">
        <v>147</v>
      </c>
      <c r="D103" s="5" t="s">
        <v>35</v>
      </c>
      <c r="E103" s="5">
        <v>5000</v>
      </c>
      <c r="F103" s="5">
        <v>0</v>
      </c>
      <c r="G103" s="5">
        <f t="shared" si="1"/>
        <v>5000</v>
      </c>
    </row>
    <row r="104" ht="27" customHeight="1" spans="1:7">
      <c r="A104" s="4">
        <v>101</v>
      </c>
      <c r="B104" s="5" t="s">
        <v>164</v>
      </c>
      <c r="C104" s="5" t="s">
        <v>180</v>
      </c>
      <c r="D104" s="5" t="s">
        <v>35</v>
      </c>
      <c r="E104" s="5">
        <v>5000</v>
      </c>
      <c r="F104" s="5">
        <v>0</v>
      </c>
      <c r="G104" s="5">
        <f t="shared" si="1"/>
        <v>5000</v>
      </c>
    </row>
    <row r="105" ht="27" customHeight="1" spans="1:7">
      <c r="A105" s="4">
        <v>102</v>
      </c>
      <c r="B105" s="5" t="s">
        <v>164</v>
      </c>
      <c r="C105" s="5" t="s">
        <v>169</v>
      </c>
      <c r="D105" s="5" t="s">
        <v>27</v>
      </c>
      <c r="E105" s="5">
        <v>5000</v>
      </c>
      <c r="F105" s="5">
        <v>10000</v>
      </c>
      <c r="G105" s="5">
        <f t="shared" si="1"/>
        <v>15000</v>
      </c>
    </row>
    <row r="106" ht="27" customHeight="1" spans="1:7">
      <c r="A106" s="4">
        <v>103</v>
      </c>
      <c r="B106" s="5" t="s">
        <v>164</v>
      </c>
      <c r="C106" s="5" t="s">
        <v>171</v>
      </c>
      <c r="D106" s="5" t="s">
        <v>27</v>
      </c>
      <c r="E106" s="5">
        <v>5000</v>
      </c>
      <c r="F106" s="5">
        <v>10000</v>
      </c>
      <c r="G106" s="5">
        <f t="shared" si="1"/>
        <v>15000</v>
      </c>
    </row>
    <row r="107" ht="27" customHeight="1" spans="1:7">
      <c r="A107" s="4">
        <v>104</v>
      </c>
      <c r="B107" s="5" t="s">
        <v>164</v>
      </c>
      <c r="C107" s="5" t="s">
        <v>172</v>
      </c>
      <c r="D107" s="5" t="s">
        <v>27</v>
      </c>
      <c r="E107" s="5">
        <v>5000</v>
      </c>
      <c r="F107" s="5">
        <v>10000</v>
      </c>
      <c r="G107" s="5">
        <f t="shared" si="1"/>
        <v>15000</v>
      </c>
    </row>
    <row r="108" ht="27" customHeight="1" spans="1:7">
      <c r="A108" s="4">
        <v>105</v>
      </c>
      <c r="B108" s="5" t="s">
        <v>164</v>
      </c>
      <c r="C108" s="5" t="s">
        <v>175</v>
      </c>
      <c r="D108" s="5" t="s">
        <v>27</v>
      </c>
      <c r="E108" s="5">
        <v>5000</v>
      </c>
      <c r="F108" s="5">
        <v>10000</v>
      </c>
      <c r="G108" s="5">
        <f t="shared" si="1"/>
        <v>15000</v>
      </c>
    </row>
    <row r="109" ht="27" customHeight="1" spans="1:7">
      <c r="A109" s="4">
        <v>106</v>
      </c>
      <c r="B109" s="5" t="s">
        <v>164</v>
      </c>
      <c r="C109" s="5" t="s">
        <v>182</v>
      </c>
      <c r="D109" s="5" t="s">
        <v>27</v>
      </c>
      <c r="E109" s="5">
        <v>5000</v>
      </c>
      <c r="F109" s="5">
        <v>10000</v>
      </c>
      <c r="G109" s="5">
        <f t="shared" si="1"/>
        <v>15000</v>
      </c>
    </row>
    <row r="110" ht="27" customHeight="1" spans="1:7">
      <c r="A110" s="4">
        <v>107</v>
      </c>
      <c r="B110" s="5" t="s">
        <v>164</v>
      </c>
      <c r="C110" s="5" t="s">
        <v>165</v>
      </c>
      <c r="D110" s="5" t="s">
        <v>44</v>
      </c>
      <c r="E110" s="5">
        <v>0</v>
      </c>
      <c r="F110" s="5">
        <v>10000</v>
      </c>
      <c r="G110" s="5">
        <f t="shared" si="1"/>
        <v>10000</v>
      </c>
    </row>
    <row r="111" ht="27" customHeight="1" spans="1:7">
      <c r="A111" s="4">
        <v>108</v>
      </c>
      <c r="B111" s="5" t="s">
        <v>164</v>
      </c>
      <c r="C111" s="5" t="s">
        <v>167</v>
      </c>
      <c r="D111" s="5" t="s">
        <v>44</v>
      </c>
      <c r="E111" s="5">
        <v>0</v>
      </c>
      <c r="F111" s="5">
        <v>10000</v>
      </c>
      <c r="G111" s="5">
        <f t="shared" si="1"/>
        <v>10000</v>
      </c>
    </row>
    <row r="112" ht="27" customHeight="1" spans="1:7">
      <c r="A112" s="4">
        <v>109</v>
      </c>
      <c r="B112" s="5" t="s">
        <v>164</v>
      </c>
      <c r="C112" s="5" t="s">
        <v>173</v>
      </c>
      <c r="D112" s="5" t="s">
        <v>44</v>
      </c>
      <c r="E112" s="5">
        <v>0</v>
      </c>
      <c r="F112" s="5">
        <v>10000</v>
      </c>
      <c r="G112" s="5">
        <f t="shared" si="1"/>
        <v>10000</v>
      </c>
    </row>
    <row r="113" s="1" customFormat="1" ht="27" customHeight="1" spans="1:7">
      <c r="A113" s="4">
        <v>110</v>
      </c>
      <c r="B113" s="6" t="s">
        <v>164</v>
      </c>
      <c r="C113" s="6" t="s">
        <v>176</v>
      </c>
      <c r="D113" s="6" t="s">
        <v>44</v>
      </c>
      <c r="E113" s="6">
        <v>0</v>
      </c>
      <c r="F113" s="6">
        <v>10000</v>
      </c>
      <c r="G113" s="5">
        <f t="shared" si="1"/>
        <v>10000</v>
      </c>
    </row>
    <row r="114" ht="27" customHeight="1" spans="1:7">
      <c r="A114" s="4">
        <v>111</v>
      </c>
      <c r="B114" s="5" t="s">
        <v>164</v>
      </c>
      <c r="C114" s="5" t="s">
        <v>178</v>
      </c>
      <c r="D114" s="5" t="s">
        <v>44</v>
      </c>
      <c r="E114" s="5">
        <v>0</v>
      </c>
      <c r="F114" s="5">
        <v>10000</v>
      </c>
      <c r="G114" s="5">
        <f t="shared" si="1"/>
        <v>10000</v>
      </c>
    </row>
    <row r="115" ht="27" customHeight="1" spans="1:7">
      <c r="A115" s="4">
        <v>112</v>
      </c>
      <c r="B115" s="5" t="s">
        <v>303</v>
      </c>
      <c r="C115" s="5" t="s">
        <v>308</v>
      </c>
      <c r="D115" s="5" t="s">
        <v>35</v>
      </c>
      <c r="E115" s="5">
        <v>5000</v>
      </c>
      <c r="F115" s="5">
        <v>0</v>
      </c>
      <c r="G115" s="5">
        <f t="shared" si="1"/>
        <v>5000</v>
      </c>
    </row>
    <row r="116" ht="27" customHeight="1" spans="1:7">
      <c r="A116" s="4">
        <v>113</v>
      </c>
      <c r="B116" s="5" t="s">
        <v>303</v>
      </c>
      <c r="C116" s="5" t="s">
        <v>310</v>
      </c>
      <c r="D116" s="5" t="s">
        <v>35</v>
      </c>
      <c r="E116" s="5">
        <v>5000</v>
      </c>
      <c r="F116" s="5">
        <v>0</v>
      </c>
      <c r="G116" s="5">
        <f t="shared" si="1"/>
        <v>5000</v>
      </c>
    </row>
    <row r="117" ht="27" customHeight="1" spans="1:7">
      <c r="A117" s="4">
        <v>114</v>
      </c>
      <c r="B117" s="5" t="s">
        <v>303</v>
      </c>
      <c r="C117" s="5" t="s">
        <v>311</v>
      </c>
      <c r="D117" s="5" t="s">
        <v>35</v>
      </c>
      <c r="E117" s="5">
        <v>5000</v>
      </c>
      <c r="F117" s="5">
        <v>0</v>
      </c>
      <c r="G117" s="5">
        <f t="shared" si="1"/>
        <v>5000</v>
      </c>
    </row>
    <row r="118" ht="27" customHeight="1" spans="1:7">
      <c r="A118" s="4">
        <v>115</v>
      </c>
      <c r="B118" s="5" t="s">
        <v>303</v>
      </c>
      <c r="C118" s="5" t="s">
        <v>312</v>
      </c>
      <c r="D118" s="5" t="s">
        <v>35</v>
      </c>
      <c r="E118" s="5">
        <v>5000</v>
      </c>
      <c r="F118" s="5">
        <v>0</v>
      </c>
      <c r="G118" s="5">
        <f t="shared" si="1"/>
        <v>5000</v>
      </c>
    </row>
    <row r="119" ht="27" customHeight="1" spans="1:7">
      <c r="A119" s="4">
        <v>116</v>
      </c>
      <c r="B119" s="5" t="s">
        <v>303</v>
      </c>
      <c r="C119" s="5" t="s">
        <v>306</v>
      </c>
      <c r="D119" s="5" t="s">
        <v>27</v>
      </c>
      <c r="E119" s="5">
        <v>5000</v>
      </c>
      <c r="F119" s="5">
        <v>10000</v>
      </c>
      <c r="G119" s="5">
        <f t="shared" si="1"/>
        <v>15000</v>
      </c>
    </row>
    <row r="120" ht="27" customHeight="1" spans="1:7">
      <c r="A120" s="4">
        <v>117</v>
      </c>
      <c r="B120" s="5" t="s">
        <v>209</v>
      </c>
      <c r="C120" s="5" t="s">
        <v>223</v>
      </c>
      <c r="D120" s="5" t="s">
        <v>35</v>
      </c>
      <c r="E120" s="5">
        <v>5000</v>
      </c>
      <c r="F120" s="5">
        <v>0</v>
      </c>
      <c r="G120" s="5">
        <f t="shared" si="1"/>
        <v>5000</v>
      </c>
    </row>
    <row r="121" ht="27" customHeight="1" spans="1:7">
      <c r="A121" s="4">
        <v>118</v>
      </c>
      <c r="B121" s="5" t="s">
        <v>209</v>
      </c>
      <c r="C121" s="5" t="s">
        <v>224</v>
      </c>
      <c r="D121" s="5" t="s">
        <v>35</v>
      </c>
      <c r="E121" s="5">
        <v>5000</v>
      </c>
      <c r="F121" s="5">
        <v>0</v>
      </c>
      <c r="G121" s="5">
        <f t="shared" si="1"/>
        <v>5000</v>
      </c>
    </row>
    <row r="122" ht="27" customHeight="1" spans="1:7">
      <c r="A122" s="4">
        <v>119</v>
      </c>
      <c r="B122" s="5" t="s">
        <v>209</v>
      </c>
      <c r="C122" s="5" t="s">
        <v>225</v>
      </c>
      <c r="D122" s="5" t="s">
        <v>35</v>
      </c>
      <c r="E122" s="5">
        <v>5000</v>
      </c>
      <c r="F122" s="5">
        <v>0</v>
      </c>
      <c r="G122" s="5">
        <f t="shared" si="1"/>
        <v>5000</v>
      </c>
    </row>
    <row r="123" ht="27" customHeight="1" spans="1:7">
      <c r="A123" s="4">
        <v>120</v>
      </c>
      <c r="B123" s="5" t="s">
        <v>209</v>
      </c>
      <c r="C123" s="5" t="s">
        <v>226</v>
      </c>
      <c r="D123" s="5" t="s">
        <v>35</v>
      </c>
      <c r="E123" s="5">
        <v>5000</v>
      </c>
      <c r="F123" s="5">
        <v>0</v>
      </c>
      <c r="G123" s="5">
        <f t="shared" si="1"/>
        <v>5000</v>
      </c>
    </row>
    <row r="124" ht="27" customHeight="1" spans="1:7">
      <c r="A124" s="4">
        <v>121</v>
      </c>
      <c r="B124" s="5" t="s">
        <v>209</v>
      </c>
      <c r="C124" s="5" t="s">
        <v>227</v>
      </c>
      <c r="D124" s="5" t="s">
        <v>35</v>
      </c>
      <c r="E124" s="5">
        <v>5000</v>
      </c>
      <c r="F124" s="5">
        <v>0</v>
      </c>
      <c r="G124" s="5">
        <f t="shared" si="1"/>
        <v>5000</v>
      </c>
    </row>
    <row r="125" ht="27" customHeight="1" spans="1:7">
      <c r="A125" s="4">
        <v>122</v>
      </c>
      <c r="B125" s="5" t="s">
        <v>209</v>
      </c>
      <c r="C125" s="5" t="s">
        <v>228</v>
      </c>
      <c r="D125" s="5" t="s">
        <v>35</v>
      </c>
      <c r="E125" s="5">
        <v>5000</v>
      </c>
      <c r="F125" s="5">
        <v>0</v>
      </c>
      <c r="G125" s="5">
        <f t="shared" si="1"/>
        <v>5000</v>
      </c>
    </row>
    <row r="126" ht="27" customHeight="1" spans="1:7">
      <c r="A126" s="4">
        <v>123</v>
      </c>
      <c r="B126" s="5" t="s">
        <v>209</v>
      </c>
      <c r="C126" s="5" t="s">
        <v>210</v>
      </c>
      <c r="D126" s="5" t="s">
        <v>27</v>
      </c>
      <c r="E126" s="5">
        <v>5000</v>
      </c>
      <c r="F126" s="5">
        <v>10000</v>
      </c>
      <c r="G126" s="5">
        <f t="shared" si="1"/>
        <v>15000</v>
      </c>
    </row>
    <row r="127" ht="27" customHeight="1" spans="1:7">
      <c r="A127" s="4">
        <v>124</v>
      </c>
      <c r="B127" s="5" t="s">
        <v>209</v>
      </c>
      <c r="C127" s="5" t="s">
        <v>213</v>
      </c>
      <c r="D127" s="5" t="s">
        <v>27</v>
      </c>
      <c r="E127" s="5">
        <v>5000</v>
      </c>
      <c r="F127" s="5">
        <v>10000</v>
      </c>
      <c r="G127" s="5">
        <f t="shared" si="1"/>
        <v>15000</v>
      </c>
    </row>
    <row r="128" ht="27" customHeight="1" spans="1:7">
      <c r="A128" s="4">
        <v>125</v>
      </c>
      <c r="B128" s="5" t="s">
        <v>209</v>
      </c>
      <c r="C128" s="5" t="s">
        <v>218</v>
      </c>
      <c r="D128" s="5" t="s">
        <v>27</v>
      </c>
      <c r="E128" s="5">
        <v>5000</v>
      </c>
      <c r="F128" s="5">
        <v>10000</v>
      </c>
      <c r="G128" s="5">
        <f t="shared" si="1"/>
        <v>15000</v>
      </c>
    </row>
    <row r="129" ht="27" customHeight="1" spans="1:7">
      <c r="A129" s="4">
        <v>126</v>
      </c>
      <c r="B129" s="5" t="s">
        <v>209</v>
      </c>
      <c r="C129" s="5" t="s">
        <v>219</v>
      </c>
      <c r="D129" s="5" t="s">
        <v>27</v>
      </c>
      <c r="E129" s="5">
        <v>5000</v>
      </c>
      <c r="F129" s="5">
        <v>10000</v>
      </c>
      <c r="G129" s="5">
        <f t="shared" si="1"/>
        <v>15000</v>
      </c>
    </row>
    <row r="130" ht="27" customHeight="1" spans="1:7">
      <c r="A130" s="7">
        <v>127</v>
      </c>
      <c r="B130" s="7" t="s">
        <v>209</v>
      </c>
      <c r="C130" s="7" t="s">
        <v>220</v>
      </c>
      <c r="D130" s="7" t="s">
        <v>27</v>
      </c>
      <c r="E130" s="7">
        <v>5000</v>
      </c>
      <c r="F130" s="7">
        <v>10000</v>
      </c>
      <c r="G130" s="7">
        <f t="shared" si="1"/>
        <v>15000</v>
      </c>
    </row>
    <row r="131" ht="27" customHeight="1" spans="1:7">
      <c r="A131" s="4">
        <v>128</v>
      </c>
      <c r="B131" s="5" t="s">
        <v>209</v>
      </c>
      <c r="C131" s="5" t="s">
        <v>222</v>
      </c>
      <c r="D131" s="5" t="s">
        <v>27</v>
      </c>
      <c r="E131" s="5">
        <v>5000</v>
      </c>
      <c r="F131" s="5">
        <v>10000</v>
      </c>
      <c r="G131" s="5">
        <f t="shared" si="1"/>
        <v>15000</v>
      </c>
    </row>
    <row r="132" ht="27" customHeight="1" spans="1:7">
      <c r="A132" s="4">
        <v>129</v>
      </c>
      <c r="B132" s="5" t="s">
        <v>249</v>
      </c>
      <c r="C132" s="5" t="s">
        <v>250</v>
      </c>
      <c r="D132" s="5" t="s">
        <v>35</v>
      </c>
      <c r="E132" s="5">
        <v>5000</v>
      </c>
      <c r="F132" s="5">
        <v>0</v>
      </c>
      <c r="G132" s="5">
        <f t="shared" ref="G132:G154" si="2">E132+F132</f>
        <v>5000</v>
      </c>
    </row>
    <row r="133" ht="27" customHeight="1" spans="1:7">
      <c r="A133" s="4">
        <v>130</v>
      </c>
      <c r="B133" s="5" t="s">
        <v>249</v>
      </c>
      <c r="C133" s="5" t="s">
        <v>257</v>
      </c>
      <c r="D133" s="5" t="s">
        <v>35</v>
      </c>
      <c r="E133" s="5">
        <v>5000</v>
      </c>
      <c r="F133" s="5">
        <v>0</v>
      </c>
      <c r="G133" s="5">
        <f t="shared" si="2"/>
        <v>5000</v>
      </c>
    </row>
    <row r="134" ht="27" customHeight="1" spans="1:7">
      <c r="A134" s="4">
        <v>131</v>
      </c>
      <c r="B134" s="5" t="s">
        <v>249</v>
      </c>
      <c r="C134" s="5" t="s">
        <v>258</v>
      </c>
      <c r="D134" s="5" t="s">
        <v>35</v>
      </c>
      <c r="E134" s="5">
        <v>5000</v>
      </c>
      <c r="F134" s="5">
        <v>0</v>
      </c>
      <c r="G134" s="5">
        <f t="shared" si="2"/>
        <v>5000</v>
      </c>
    </row>
    <row r="135" ht="27" customHeight="1" spans="1:7">
      <c r="A135" s="4">
        <v>132</v>
      </c>
      <c r="B135" s="5" t="s">
        <v>249</v>
      </c>
      <c r="C135" s="5" t="s">
        <v>251</v>
      </c>
      <c r="D135" s="5" t="s">
        <v>27</v>
      </c>
      <c r="E135" s="5">
        <v>5000</v>
      </c>
      <c r="F135" s="5">
        <v>10000</v>
      </c>
      <c r="G135" s="5">
        <f t="shared" si="2"/>
        <v>15000</v>
      </c>
    </row>
    <row r="136" ht="27" customHeight="1" spans="1:7">
      <c r="A136" s="4">
        <v>133</v>
      </c>
      <c r="B136" s="5" t="s">
        <v>249</v>
      </c>
      <c r="C136" s="5" t="s">
        <v>253</v>
      </c>
      <c r="D136" s="5" t="s">
        <v>27</v>
      </c>
      <c r="E136" s="5">
        <v>5000</v>
      </c>
      <c r="F136" s="5">
        <v>10000</v>
      </c>
      <c r="G136" s="5">
        <f t="shared" si="2"/>
        <v>15000</v>
      </c>
    </row>
    <row r="137" ht="27" customHeight="1" spans="1:7">
      <c r="A137" s="4">
        <v>134</v>
      </c>
      <c r="B137" s="5" t="s">
        <v>249</v>
      </c>
      <c r="C137" s="5" t="s">
        <v>255</v>
      </c>
      <c r="D137" s="5" t="s">
        <v>27</v>
      </c>
      <c r="E137" s="5">
        <v>5000</v>
      </c>
      <c r="F137" s="5">
        <v>10000</v>
      </c>
      <c r="G137" s="5">
        <f t="shared" si="2"/>
        <v>15000</v>
      </c>
    </row>
    <row r="138" ht="27" customHeight="1" spans="1:7">
      <c r="A138" s="4">
        <v>135</v>
      </c>
      <c r="B138" s="5" t="s">
        <v>249</v>
      </c>
      <c r="C138" s="5" t="s">
        <v>262</v>
      </c>
      <c r="D138" s="5" t="s">
        <v>44</v>
      </c>
      <c r="E138" s="5">
        <v>0</v>
      </c>
      <c r="F138" s="5">
        <v>10000</v>
      </c>
      <c r="G138" s="5">
        <f t="shared" si="2"/>
        <v>10000</v>
      </c>
    </row>
    <row r="139" ht="27" customHeight="1" spans="1:7">
      <c r="A139" s="4">
        <v>136</v>
      </c>
      <c r="B139" s="5" t="s">
        <v>249</v>
      </c>
      <c r="C139" s="5" t="s">
        <v>263</v>
      </c>
      <c r="D139" s="5" t="s">
        <v>44</v>
      </c>
      <c r="E139" s="5">
        <v>0</v>
      </c>
      <c r="F139" s="5">
        <v>10000</v>
      </c>
      <c r="G139" s="5">
        <f t="shared" si="2"/>
        <v>10000</v>
      </c>
    </row>
    <row r="140" ht="27" customHeight="1" spans="1:7">
      <c r="A140" s="4">
        <v>137</v>
      </c>
      <c r="B140" s="5" t="s">
        <v>64</v>
      </c>
      <c r="C140" s="5" t="s">
        <v>65</v>
      </c>
      <c r="D140" s="5" t="s">
        <v>35</v>
      </c>
      <c r="E140" s="5">
        <v>5000</v>
      </c>
      <c r="F140" s="5">
        <v>0</v>
      </c>
      <c r="G140" s="5">
        <f t="shared" si="2"/>
        <v>5000</v>
      </c>
    </row>
    <row r="141" ht="27" customHeight="1" spans="1:7">
      <c r="A141" s="4">
        <v>138</v>
      </c>
      <c r="B141" s="5" t="s">
        <v>64</v>
      </c>
      <c r="C141" s="5" t="s">
        <v>67</v>
      </c>
      <c r="D141" s="5" t="s">
        <v>35</v>
      </c>
      <c r="E141" s="5">
        <v>5000</v>
      </c>
      <c r="F141" s="5">
        <v>0</v>
      </c>
      <c r="G141" s="5">
        <f t="shared" si="2"/>
        <v>5000</v>
      </c>
    </row>
    <row r="142" ht="27" customHeight="1" spans="1:7">
      <c r="A142" s="4">
        <v>139</v>
      </c>
      <c r="B142" s="5" t="s">
        <v>64</v>
      </c>
      <c r="C142" s="5" t="s">
        <v>69</v>
      </c>
      <c r="D142" s="5" t="s">
        <v>35</v>
      </c>
      <c r="E142" s="5">
        <v>5000</v>
      </c>
      <c r="F142" s="5">
        <v>0</v>
      </c>
      <c r="G142" s="5">
        <f t="shared" si="2"/>
        <v>5000</v>
      </c>
    </row>
    <row r="143" ht="27" customHeight="1" spans="1:7">
      <c r="A143" s="4">
        <v>140</v>
      </c>
      <c r="B143" s="5" t="s">
        <v>64</v>
      </c>
      <c r="C143" s="5" t="s">
        <v>70</v>
      </c>
      <c r="D143" s="5" t="s">
        <v>35</v>
      </c>
      <c r="E143" s="5">
        <v>5000</v>
      </c>
      <c r="F143" s="5">
        <v>0</v>
      </c>
      <c r="G143" s="5">
        <f t="shared" si="2"/>
        <v>5000</v>
      </c>
    </row>
    <row r="144" ht="27" customHeight="1" spans="1:7">
      <c r="A144" s="4">
        <v>141</v>
      </c>
      <c r="B144" s="5" t="s">
        <v>64</v>
      </c>
      <c r="C144" s="5" t="s">
        <v>72</v>
      </c>
      <c r="D144" s="5" t="s">
        <v>35</v>
      </c>
      <c r="E144" s="5">
        <v>5000</v>
      </c>
      <c r="F144" s="5">
        <v>0</v>
      </c>
      <c r="G144" s="5">
        <f t="shared" si="2"/>
        <v>5000</v>
      </c>
    </row>
    <row r="145" ht="27" customHeight="1" spans="1:7">
      <c r="A145" s="4">
        <v>142</v>
      </c>
      <c r="B145" s="5" t="s">
        <v>64</v>
      </c>
      <c r="C145" s="5" t="s">
        <v>74</v>
      </c>
      <c r="D145" s="5" t="s">
        <v>35</v>
      </c>
      <c r="E145" s="5">
        <v>5000</v>
      </c>
      <c r="F145" s="5">
        <v>0</v>
      </c>
      <c r="G145" s="5">
        <f t="shared" si="2"/>
        <v>5000</v>
      </c>
    </row>
    <row r="146" ht="27" customHeight="1" spans="1:7">
      <c r="A146" s="4">
        <v>143</v>
      </c>
      <c r="B146" s="5" t="s">
        <v>64</v>
      </c>
      <c r="C146" s="5" t="s">
        <v>76</v>
      </c>
      <c r="D146" s="5" t="s">
        <v>35</v>
      </c>
      <c r="E146" s="5">
        <v>5000</v>
      </c>
      <c r="F146" s="5">
        <v>0</v>
      </c>
      <c r="G146" s="5">
        <f t="shared" si="2"/>
        <v>5000</v>
      </c>
    </row>
    <row r="147" ht="27" customHeight="1" spans="1:7">
      <c r="A147" s="4">
        <v>144</v>
      </c>
      <c r="B147" s="5" t="s">
        <v>64</v>
      </c>
      <c r="C147" s="5" t="s">
        <v>77</v>
      </c>
      <c r="D147" s="5" t="s">
        <v>35</v>
      </c>
      <c r="E147" s="5">
        <v>5000</v>
      </c>
      <c r="F147" s="5">
        <v>0</v>
      </c>
      <c r="G147" s="5">
        <f t="shared" si="2"/>
        <v>5000</v>
      </c>
    </row>
    <row r="148" ht="27" customHeight="1" spans="1:7">
      <c r="A148" s="4">
        <v>145</v>
      </c>
      <c r="B148" s="5" t="s">
        <v>64</v>
      </c>
      <c r="C148" s="5" t="s">
        <v>78</v>
      </c>
      <c r="D148" s="5" t="s">
        <v>35</v>
      </c>
      <c r="E148" s="5">
        <v>5000</v>
      </c>
      <c r="F148" s="5">
        <v>0</v>
      </c>
      <c r="G148" s="5">
        <f t="shared" si="2"/>
        <v>5000</v>
      </c>
    </row>
    <row r="149" ht="27" customHeight="1" spans="1:7">
      <c r="A149" s="4">
        <v>146</v>
      </c>
      <c r="B149" s="5" t="s">
        <v>64</v>
      </c>
      <c r="C149" s="5" t="s">
        <v>80</v>
      </c>
      <c r="D149" s="5" t="s">
        <v>35</v>
      </c>
      <c r="E149" s="5">
        <v>5000</v>
      </c>
      <c r="F149" s="5">
        <v>0</v>
      </c>
      <c r="G149" s="5">
        <f t="shared" si="2"/>
        <v>5000</v>
      </c>
    </row>
    <row r="150" s="1" customFormat="1" ht="27" customHeight="1" spans="1:7">
      <c r="A150" s="4">
        <v>147</v>
      </c>
      <c r="B150" s="5" t="s">
        <v>313</v>
      </c>
      <c r="C150" s="5" t="s">
        <v>316</v>
      </c>
      <c r="D150" s="5" t="s">
        <v>35</v>
      </c>
      <c r="E150" s="5">
        <v>5000</v>
      </c>
      <c r="F150" s="5">
        <v>0</v>
      </c>
      <c r="G150" s="5">
        <f t="shared" si="2"/>
        <v>5000</v>
      </c>
    </row>
    <row r="151" ht="27" customHeight="1" spans="1:7">
      <c r="A151" s="4">
        <v>148</v>
      </c>
      <c r="B151" s="5" t="s">
        <v>313</v>
      </c>
      <c r="C151" s="5" t="s">
        <v>318</v>
      </c>
      <c r="D151" s="5" t="s">
        <v>35</v>
      </c>
      <c r="E151" s="5">
        <v>5000</v>
      </c>
      <c r="F151" s="5">
        <v>0</v>
      </c>
      <c r="G151" s="5">
        <f t="shared" si="2"/>
        <v>5000</v>
      </c>
    </row>
    <row r="152" ht="27" customHeight="1" spans="1:7">
      <c r="A152" s="4">
        <v>149</v>
      </c>
      <c r="B152" s="5" t="s">
        <v>313</v>
      </c>
      <c r="C152" s="8" t="s">
        <v>319</v>
      </c>
      <c r="D152" s="5" t="s">
        <v>35</v>
      </c>
      <c r="E152" s="5">
        <v>5000</v>
      </c>
      <c r="F152" s="5">
        <v>0</v>
      </c>
      <c r="G152" s="5">
        <f t="shared" si="2"/>
        <v>5000</v>
      </c>
    </row>
    <row r="153" ht="27" customHeight="1" spans="1:7">
      <c r="A153" s="4">
        <v>150</v>
      </c>
      <c r="B153" s="5" t="s">
        <v>313</v>
      </c>
      <c r="C153" s="8" t="s">
        <v>345</v>
      </c>
      <c r="D153" s="5" t="s">
        <v>27</v>
      </c>
      <c r="E153" s="5">
        <v>2500</v>
      </c>
      <c r="F153" s="5">
        <v>5000</v>
      </c>
      <c r="G153" s="5">
        <f t="shared" si="2"/>
        <v>7500</v>
      </c>
    </row>
    <row r="154" ht="27" customHeight="1" spans="1:7">
      <c r="A154" s="4">
        <v>151</v>
      </c>
      <c r="B154" s="5" t="s">
        <v>313</v>
      </c>
      <c r="C154" s="5" t="s">
        <v>314</v>
      </c>
      <c r="D154" s="5" t="s">
        <v>27</v>
      </c>
      <c r="E154" s="5">
        <v>5000</v>
      </c>
      <c r="F154" s="5">
        <v>10000</v>
      </c>
      <c r="G154" s="5">
        <f t="shared" si="2"/>
        <v>15000</v>
      </c>
    </row>
    <row r="155" ht="42" customHeight="1" spans="1:7">
      <c r="A155" s="9" t="s">
        <v>344</v>
      </c>
      <c r="B155" s="9"/>
      <c r="C155" s="9"/>
      <c r="D155" s="9"/>
      <c r="E155" s="9">
        <f>SUM(E4:E154)</f>
        <v>704166</v>
      </c>
      <c r="F155" s="9">
        <f>SUM(F4:F154)</f>
        <v>920000</v>
      </c>
      <c r="G155" s="9">
        <f>SUM(G4:G154)</f>
        <v>1624166</v>
      </c>
    </row>
  </sheetData>
  <sortState ref="A4:G164">
    <sortCondition ref="B4:B164"/>
  </sortState>
  <mergeCells count="9">
    <mergeCell ref="A1:G1"/>
    <mergeCell ref="B155:D155"/>
    <mergeCell ref="A2:A3"/>
    <mergeCell ref="B2:B3"/>
    <mergeCell ref="C2:C3"/>
    <mergeCell ref="D2:D3"/>
    <mergeCell ref="E2:E3"/>
    <mergeCell ref="F2:F3"/>
    <mergeCell ref="G2:G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评估情况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2021-11-23T09:46:00Z</dcterms:created>
  <dcterms:modified xsi:type="dcterms:W3CDTF">2021-11-30T08:18:14Z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