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计划入库项目" sheetId="2" r:id="rId1"/>
  </sheets>
  <definedNames>
    <definedName name="_xlnm._FilterDatabase" localSheetId="0" hidden="1">计划入库项目!$A$3:$H$40</definedName>
  </definedNames>
  <calcPr calcId="144525"/>
</workbook>
</file>

<file path=xl/sharedStrings.xml><?xml version="1.0" encoding="utf-8"?>
<sst xmlns="http://schemas.openxmlformats.org/spreadsheetml/2006/main" count="118" uniqueCount="108">
  <si>
    <t>2023年度遂昌县村级集体经济巩固提升项目汇总</t>
  </si>
  <si>
    <t>（单位：万元）</t>
  </si>
  <si>
    <t>序号</t>
  </si>
  <si>
    <t>项目名称</t>
  </si>
  <si>
    <t>实施主体</t>
  </si>
  <si>
    <t>项目概况</t>
  </si>
  <si>
    <t>项目投资额</t>
  </si>
  <si>
    <t>资金筹措</t>
  </si>
  <si>
    <t>备注</t>
  </si>
  <si>
    <t>补助资金</t>
  </si>
  <si>
    <t>其他资金</t>
  </si>
  <si>
    <t>收购遂昌县垵口乡徐村电站</t>
  </si>
  <si>
    <t>遂昌县垵口乡农村集体经济发展有限公司</t>
  </si>
  <si>
    <t>计划投资500万全资收购垵口乡徐村电站。垵口乡徐村电站装机容量400千瓦，多年平均发电量85-90万千瓦时，预计年收益7%，即35万左右。</t>
  </si>
  <si>
    <t>收购三坑源电站股份</t>
  </si>
  <si>
    <t>计划投资200万元收购三坑源电站股份。三坑源电站装机容量2690千瓦，多年平均发电量550万千瓦时，预计年收益6%，即12万左右。</t>
  </si>
  <si>
    <t>淤弓村桃溪红接待中心</t>
  </si>
  <si>
    <t>遂昌县北界镇淤弓村股份经济合作社</t>
  </si>
  <si>
    <t>新建淤位于淤弓村桃溪红观光园的桃溪红接待中心，占地面积535平方米，共三层，集接待、餐饮、住宿、农副产品展销为一体，预计总投资200万元。建成后村集体每年增收约13万元左右，年收益率约6.5%。</t>
  </si>
  <si>
    <t>北界镇周村村农旅文化综合楼项目</t>
  </si>
  <si>
    <t>遂昌县北界镇周村村股份经济合作社</t>
  </si>
  <si>
    <t>计划投资310万元将周村村原大礼堂及原村小学改建成农旅文化综合楼；该楼主体三层，地下一层，地上两层，建筑面积1700平方米。该项目建成后可为村集体经济增收约19万元，项目年收益率约6%。</t>
  </si>
  <si>
    <t>高坪乡文旅酒店附属餐厅项目</t>
  </si>
  <si>
    <t>遂昌县高坪乡农村集体经济发展有限公司</t>
  </si>
  <si>
    <t>计划投资60万元在酒店二楼新建260平方米的高坪乡文旅酒店附属餐厅。预计年收益4.8万元。年收益率约8%。</t>
  </si>
  <si>
    <t>分步式光伏发电项目</t>
  </si>
  <si>
    <t>遂昌县湖山乡农村集体经济发展有限公司</t>
  </si>
  <si>
    <t>计划租赁衢州上方工业区厂房屋顶面积约3000㎡，投资300万元新建屋顶分步式光伏发电站。预计年收益24万元，年收益率达8%。</t>
  </si>
  <si>
    <t>云峰工业园区屋顶光伏项目（兴昌新材料Ⅱ期）</t>
  </si>
  <si>
    <t>遂昌县金竹镇农村集体经济发展有限公司</t>
  </si>
  <si>
    <t>计划投资540万元租赁丽水兴昌新材料科技股份有限公司厂房楼顶安装光伏发电系统，装机容量1000KW，租用面积约9800㎡，年均收益约67.28万元，年收益率约为约12.46%。</t>
  </si>
  <si>
    <t>云峰街道工业园区屋顶光伏项目（灵伢服装）</t>
  </si>
  <si>
    <t>遂昌县龙洋乡农村集体经济发展有限公司</t>
  </si>
  <si>
    <t>计划投资约100万元租赁厂房屋顶建设光伏发电站，装机容量预计为160KW，租用面积预计1600㎡。年均收益约10.2万元。年收益率约10.2%。</t>
  </si>
  <si>
    <t>三仁乡标准化食品生产车间建设</t>
  </si>
  <si>
    <t>遂昌县三仁乡农村集体经济发展有限公司</t>
  </si>
  <si>
    <t>计划在三仁畲族乡十三都村建造占地面积450平方，建筑面积900平方的二层框架结构高标准食品加工车间。计划2023年下半年完工并出租。年收益约36万元，年收益率约6%。</t>
  </si>
  <si>
    <t>三仁乡百丈坑电站综合提升改造工程</t>
  </si>
  <si>
    <t>计划利用坑口村百丈坑电站现有装机进行增效扩容改造，提高综合能效和安全性能，增加发电能力，从而提升整体效益。2023年上半年对电站技改提升，2023年下半年完工并运营。年收益约32万元，年收益率约8%。</t>
  </si>
  <si>
    <t>三仁畲族乡共富产业楼</t>
  </si>
  <si>
    <t>计划在三仁乡大觉村建造一幢占地700平米，建筑面积2100平米的共富产业发展大楼，楼顶安装光伏发电站。通过对外招租，提高效益。2023年下半年完工并出租。年收益约18万元。年收益率约6%。</t>
  </si>
  <si>
    <t>大茂坑村集体消薄高端民宿项目</t>
  </si>
  <si>
    <t>遂昌县石练镇大茂坑村股份经济合作社</t>
  </si>
  <si>
    <t>计划投资300万元改造石练镇大茂坑村原茶头坝学校，打造一所结合旅游休闲、乡村度假、遂昌人文介绍、宣传遂昌农产特色以及农趣体验为一体的高端民宿，占地面积1285平米。目标年营业额131.4万。该项目完成后，村民年增收15万元以上，村集体每年能增收10万元以上。</t>
  </si>
  <si>
    <t>石练镇消纳场</t>
  </si>
  <si>
    <t>遂昌县石练镇农村集体经济发展有限公司</t>
  </si>
  <si>
    <t>消纳场预选址于石练镇迎新村。可消纳总容量约280万立方米，项目建设总投资约2600万元，消纳纯收益约4200万元，可以运行5至10年。年投资收益率约16%。</t>
  </si>
  <si>
    <t>分布式光伏发电项目（蔓果食品）</t>
  </si>
  <si>
    <t>拟利用遂昌蔓果食品开发有限公司厂房、办公楼屋顶安装光伏系统，该公司厂房屋顶面积3240平米，总装机容量为372.78kWP。年平均发电量34.53万度，该电量可由企业全部消纳，电费收入27.6万元，扣除年维护成本2.5万元，年投资回报率13.8%。</t>
  </si>
  <si>
    <t>遂昌县石练镇分布式光伏发电项目（五养堂药业）</t>
  </si>
  <si>
    <t>拟投入324万元利用遂昌县石练镇健康产业园（浙江五养堂中医药有限公司）厂房、办公楼屋顶安装光伏系统，总装机容量为678kWP。年平均发电量62.79万度，该电量可由企业全部消纳，电费收入50.23万元，扣除年维护成本2.5万元，年投资回报率14.9%。</t>
  </si>
  <si>
    <t>光伏</t>
  </si>
  <si>
    <t>王村口镇农产品转化中心</t>
  </si>
  <si>
    <t>遂昌县王村口镇生态强村发展有限公司</t>
  </si>
  <si>
    <t>“镇产业中心”拟建在钟根村原林木加工厂，总面积近3000平方米，总投资约450万元。成功运营后收益率达到6%。</t>
  </si>
  <si>
    <t>分步式屋顶光伏发电项目（升升木门）</t>
  </si>
  <si>
    <t>遂昌县西畈乡农村集体经济发展有限公司</t>
  </si>
  <si>
    <t>计划投资300万元，在衢州市江山市贺村镇金立方门业有限公司厂房屋顶建设光伏发电站，年收益约36万元，年收益率约12%。</t>
  </si>
  <si>
    <t>西畈水电站</t>
  </si>
  <si>
    <t>计划投资2970万元新建西畈水电站，初选装机规模为2630KW（2×1000+630kw），预计年收益率8.06%。</t>
  </si>
  <si>
    <t>分步式光伏发电项目（旺源木业）</t>
  </si>
  <si>
    <t>计划租赁遂昌县云峰街道毛田工业区浙江旺源木业有限公司厂房屋顶安装光伏系统，面积约为2000㎡，装机容量预计为250KW，2023年开始实施建设，年收益17.8万元，年投资回报率达13%。</t>
  </si>
  <si>
    <t>地面光伏发电项目</t>
  </si>
  <si>
    <t>遂昌县新路湾镇农村集体经济发展有限公司</t>
  </si>
  <si>
    <t>蕉川村拥有130亩空闲园地，可集中建设落地光伏，用于承接云峰征地拆除光伏项目，实现再利用。预计项目年收益在7%以上。</t>
  </si>
  <si>
    <t>分步式屋顶光伏发电项目（六元纸业）</t>
  </si>
  <si>
    <t>计划租赁浙江六园布业有限公司厂房楼顶安装光伏系统，装机容量预计为700KW，租用面积预计5000㎡，项目总投资约360万元左右。年均收益约43万元。年均收益率约12%。</t>
  </si>
  <si>
    <t>分步式屋顶光伏项目（东城商贸）</t>
  </si>
  <si>
    <t>遂昌县云峰街道农村集体经济发展有限公司</t>
  </si>
  <si>
    <t>计划在东城商贸综合体和社后村办公楼屋顶、云通建材有限公司屋顶安装屋顶光伏发电站，总装机容量1083.5KW，总投资560万元，年均收益约66.5万元，年均收益率约11.9%。</t>
  </si>
  <si>
    <t>洋浩村渡客公寓</t>
  </si>
  <si>
    <t>遂昌县云峰街道洋浩村股份经济合作社</t>
  </si>
  <si>
    <t>计划在洋浩村新建占地300平方米公寓，建筑面积约1200平方米（四层），装修成公寓后用于出租。每年预计出租收入为18.75万元，年收益率为约6.25%。</t>
  </si>
  <si>
    <t>新建蔡源乡半岭二级电站项目</t>
  </si>
  <si>
    <t>遂昌县蔡源乡农村集体经济发展有限公司</t>
  </si>
  <si>
    <t>新建半岭二级水电站，项目坐落于永兴村半岭自然村，利用半岭电站出水口到焦滩乡蔡口电站引水口20米落差，新建水渠300米，装机容量250千瓦（一台机组），建成后，年发电量70万千瓦，每年能给村集体增加净收入40-50万元，年收益率能达到17.5%。</t>
  </si>
  <si>
    <r>
      <rPr>
        <sz val="11"/>
        <color theme="1"/>
        <rFont val="宋体"/>
        <charset val="134"/>
      </rPr>
      <t>螺蛳</t>
    </r>
    <r>
      <rPr>
        <sz val="11"/>
        <color theme="1"/>
        <rFont val="宋体"/>
        <charset val="134"/>
      </rPr>
      <t>垵农事体验大楼项目</t>
    </r>
  </si>
  <si>
    <t>遂昌县妙高街道螺蛳垵村股份经济合作社</t>
  </si>
  <si>
    <t>续建螺蛳垵村农事体验大楼，建筑占地面积809.33平方米，总建筑面积4725.55平方米。目前项目已完成主体建筑3层，2023年1月完工。每年可增加村集体收入80万元，年收益率约10%.</t>
  </si>
  <si>
    <r>
      <rPr>
        <sz val="11"/>
        <color theme="1"/>
        <rFont val="宋体"/>
        <charset val="134"/>
      </rPr>
      <t>妙高街道共富大楼项目</t>
    </r>
    <r>
      <rPr>
        <sz val="11"/>
        <color theme="1"/>
        <rFont val="Arial"/>
        <charset val="134"/>
      </rPr>
      <t xml:space="preserve">	</t>
    </r>
  </si>
  <si>
    <t>遂昌县妙高街道农村集体经济发展有限公司</t>
  </si>
  <si>
    <t>新建占地1095平方米共富大楼，建筑规模11层。建成后用于写字楼等办公出租。2023年6月前完成土地报批等手续，2024年完成项目建设并产生收益，每年可增收400万元，村均增收14万元。</t>
  </si>
  <si>
    <t>购买上江工业园区厂房项目</t>
  </si>
  <si>
    <t>购买坐落于上江工业园区五洲炭业有限公司厂房，该项目土地使用总面积3966平方米，总建筑面积6016.18平方米，其中5328.63平方米为2幢钢混结构建筑物；687.55平方米为铁皮棚、简易房等，用途为工业用地，土地为出让。出租后年收益约60万元，年收益率10%左右。</t>
  </si>
  <si>
    <t>东红仓储中心</t>
  </si>
  <si>
    <t>本项目坐落于东红村黄坞口自然村原茶厂位置，项目三层，占地面积274㎡，建筑面积822㎡，预算投资245万元。</t>
  </si>
  <si>
    <t>濂竹乡大竹小岱村乡村旅社</t>
  </si>
  <si>
    <t>遂昌县濂竹乡大竹小岱村股份经济合作社</t>
  </si>
  <si>
    <t>以濂竹艺术写生基地为依托，在大竹小岱村建立乡村旅社，项目为改造标间17间、配套厨房餐厅建设等。</t>
  </si>
  <si>
    <t>濂竹乡艺术写生基地</t>
  </si>
  <si>
    <t>遂昌县濂竹乡农村集体经济发展有限公司</t>
  </si>
  <si>
    <t>计划投资893.3万元建设艺术写生基地，新建住宿标间70间、配套厨房餐厅及活动展呈室等，建筑面积2535平方米。写生基地项目建成后综合收益率约为10%左右。</t>
  </si>
  <si>
    <t>石笋坪电站技改提升项目</t>
  </si>
  <si>
    <t>遂昌县柘岱口乡农村集体经济发展有限公司</t>
  </si>
  <si>
    <t>计划投资360万元用于电站搬迁技改，装机容量为640KW（2*320KW），年发电量预计可达150万度，年均收益约52.5万元，年收益率约14.5%。</t>
  </si>
  <si>
    <t>物业投资项目</t>
  </si>
  <si>
    <t>遂昌县农村集体经济发展有限公司</t>
  </si>
  <si>
    <t>计划投资1亿元收购相关物业，预计年收益率8%</t>
  </si>
  <si>
    <t>黄沙腰电站技改项目</t>
  </si>
  <si>
    <t>遂昌县黄沙腰镇农村集体经济发展有限公司</t>
  </si>
  <si>
    <t>计划投资376万元对黄沙腰电站进行技改，预计年收益率6%。</t>
  </si>
  <si>
    <t>嵊州正洋再生资源有限公司0.8MW分布式光伏发电项目</t>
  </si>
  <si>
    <t>遂昌县黄沙腰镇农村集体经济有限公司</t>
  </si>
  <si>
    <t>拟投资420万元租用嵊州正洋再生资源有限公司屋顶建设0.8MWp自发自用余电上网分布式光伏发电系统，装机容量0.8 MWp。项目建成后，年平均发电量80万度，年收益76万元，年投资回报率约为10.7%。</t>
  </si>
  <si>
    <t>焦滩诗莉莉度假村停车场项目</t>
  </si>
  <si>
    <t>遂昌县焦滩乡农村集体经济发展有限公司</t>
  </si>
  <si>
    <t>计划依托诗莉莉·漫戈塔度假村，新建停车场及配套用房，项目占地3.399亩（2266平米），项目建成后以入股的形式参与收益分红，预计年收益率6%-10%。</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</si>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</sst>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rgb="FFFF0000"/>
      <name val="宋体"/>
      <charset val="134"/>
      <scheme val="minor"/>
    </font>
    <font>
      <sz val="20"/>
      <color theme="1"/>
      <name val="方正小标宋简体"/>
      <charset val="134"/>
    </font>
    <font>
      <sz val="10.5"/>
      <color rgb="FF000000"/>
      <name val="方正小标宋_GBK"/>
      <charset val="134"/>
    </font>
    <font>
      <sz val="12"/>
      <color theme="1"/>
      <name val="黑体"/>
      <charset val="134"/>
    </font>
    <font>
      <sz val="11"/>
      <color theme="1"/>
      <name val="宋体"/>
      <charset val="134"/>
    </font>
    <font>
      <sz val="11"/>
      <name val="宋体"/>
      <charset val="134"/>
      <scheme val="minor"/>
    </font>
    <font>
      <sz val="11"/>
      <name val="宋体"/>
      <charset val="134"/>
    </font>
    <font>
      <sz val="10.5"/>
      <color rgb="FF00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lignment vertical="center"/>
    </xf>
    <xf numFmtId="0" fontId="5" fillId="0" borderId="1" xfId="0" applyFont="1" applyFill="1" applyBorder="1" applyAlignment="1">
      <alignment vertical="center" wrapText="1"/>
    </xf>
    <xf numFmtId="0" fontId="0" fillId="0" borderId="1" xfId="0" applyFont="1" applyBorder="1" applyAlignment="1">
      <alignment horizontal="center" vertical="center"/>
    </xf>
    <xf numFmtId="0" fontId="0" fillId="0" borderId="1" xfId="0" applyFont="1" applyBorder="1">
      <alignment vertical="center"/>
    </xf>
    <xf numFmtId="0" fontId="6"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6" fillId="0" borderId="1" xfId="0" applyFont="1" applyBorder="1">
      <alignment vertical="center"/>
    </xf>
    <xf numFmtId="0" fontId="1" fillId="0" borderId="1" xfId="0" applyFont="1" applyBorder="1">
      <alignment vertical="center"/>
    </xf>
    <xf numFmtId="0" fontId="5" fillId="0" borderId="1" xfId="0" applyFont="1" applyBorder="1" applyAlignment="1">
      <alignment horizontal="center" vertical="center" wrapText="1"/>
    </xf>
    <xf numFmtId="0" fontId="5" fillId="0" borderId="0" xfId="0" applyFont="1" applyAlignment="1">
      <alignment horizontal="justify"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0"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center" vertical="center"/>
    </xf>
    <xf numFmtId="0" fontId="0" fillId="0" borderId="1" xfId="0" applyBorder="1" applyAlignment="1">
      <alignment horizontal="center" vertical="center" wrapText="1"/>
    </xf>
    <xf numFmtId="0" fontId="8" fillId="0" borderId="0" xfId="0" applyFont="1" applyAlignment="1">
      <alignment horizontal="justify" vertical="center"/>
    </xf>
    <xf numFmtId="0" fontId="5" fillId="0" borderId="1" xfId="0" applyFont="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topLeftCell="A29" workbookViewId="0">
      <selection activeCell="M36" sqref="M36"/>
    </sheetView>
  </sheetViews>
  <sheetFormatPr defaultColWidth="9" defaultRowHeight="13.5" outlineLevelCol="7"/>
  <cols>
    <col min="1" max="1" width="5.375" style="4" customWidth="1"/>
    <col min="2" max="2" width="15.75" style="5" customWidth="1"/>
    <col min="3" max="3" width="17.5" style="4" customWidth="1"/>
    <col min="4" max="4" width="55" customWidth="1"/>
    <col min="5" max="5" width="8.75" style="4" customWidth="1"/>
    <col min="6" max="7" width="8.625" style="4" customWidth="1"/>
    <col min="8" max="8" width="8.25" customWidth="1"/>
  </cols>
  <sheetData>
    <row r="1" ht="51" customHeight="1" spans="1:8">
      <c r="A1" s="6" t="s">
        <v>0</v>
      </c>
      <c r="B1" s="6"/>
      <c r="C1" s="6"/>
      <c r="D1" s="6"/>
      <c r="E1" s="6"/>
      <c r="F1" s="6"/>
      <c r="G1" s="6"/>
      <c r="H1" s="6"/>
    </row>
    <row r="2" ht="14.25" spans="2:8">
      <c r="B2" s="7"/>
      <c r="C2" s="7"/>
      <c r="D2" s="7"/>
      <c r="E2" s="7"/>
      <c r="F2" s="7"/>
      <c r="G2" s="7" t="s">
        <v>1</v>
      </c>
      <c r="H2" s="7"/>
    </row>
    <row r="3" ht="30" customHeight="1" spans="1:8">
      <c r="A3" s="8" t="s">
        <v>2</v>
      </c>
      <c r="B3" s="9" t="s">
        <v>3</v>
      </c>
      <c r="C3" s="8" t="s">
        <v>4</v>
      </c>
      <c r="D3" s="8" t="s">
        <v>5</v>
      </c>
      <c r="E3" s="9" t="s">
        <v>6</v>
      </c>
      <c r="F3" s="9" t="s">
        <v>7</v>
      </c>
      <c r="G3" s="9"/>
      <c r="H3" s="8" t="s">
        <v>8</v>
      </c>
    </row>
    <row r="4" ht="14.25" spans="1:8">
      <c r="A4" s="8"/>
      <c r="B4" s="9"/>
      <c r="C4" s="8"/>
      <c r="D4" s="8"/>
      <c r="E4" s="9"/>
      <c r="F4" s="9" t="s">
        <v>9</v>
      </c>
      <c r="G4" s="9" t="s">
        <v>10</v>
      </c>
      <c r="H4" s="8"/>
    </row>
    <row r="5" ht="42" customHeight="1" spans="1:8">
      <c r="A5" s="10">
        <v>1</v>
      </c>
      <c r="B5" s="11" t="s">
        <v>11</v>
      </c>
      <c r="C5" s="12" t="s">
        <v>12</v>
      </c>
      <c r="D5" s="13" t="s">
        <v>13</v>
      </c>
      <c r="E5" s="12">
        <v>500</v>
      </c>
      <c r="F5" s="10">
        <v>450</v>
      </c>
      <c r="G5" s="10">
        <v>50</v>
      </c>
      <c r="H5" s="14"/>
    </row>
    <row r="6" s="1" customFormat="1" ht="48" customHeight="1" spans="1:8">
      <c r="A6" s="10">
        <v>2</v>
      </c>
      <c r="B6" s="12" t="s">
        <v>14</v>
      </c>
      <c r="C6" s="12" t="s">
        <v>12</v>
      </c>
      <c r="D6" s="15" t="s">
        <v>15</v>
      </c>
      <c r="E6" s="16">
        <v>200</v>
      </c>
      <c r="F6" s="16">
        <v>180</v>
      </c>
      <c r="G6" s="16">
        <v>20</v>
      </c>
      <c r="H6" s="17"/>
    </row>
    <row r="7" s="1" customFormat="1" ht="54" customHeight="1" spans="1:8">
      <c r="A7" s="10">
        <v>3</v>
      </c>
      <c r="B7" s="11" t="s">
        <v>16</v>
      </c>
      <c r="C7" s="12" t="s">
        <v>17</v>
      </c>
      <c r="D7" s="15" t="s">
        <v>18</v>
      </c>
      <c r="E7" s="16">
        <v>200</v>
      </c>
      <c r="F7" s="16">
        <v>100</v>
      </c>
      <c r="G7" s="16">
        <v>100</v>
      </c>
      <c r="H7" s="17"/>
    </row>
    <row r="8" ht="57" customHeight="1" spans="1:8">
      <c r="A8" s="10">
        <v>4</v>
      </c>
      <c r="B8" s="12" t="s">
        <v>19</v>
      </c>
      <c r="C8" s="12" t="s">
        <v>20</v>
      </c>
      <c r="D8" s="15" t="s">
        <v>21</v>
      </c>
      <c r="E8" s="10">
        <v>310</v>
      </c>
      <c r="F8" s="10">
        <v>200</v>
      </c>
      <c r="G8" s="10">
        <v>110</v>
      </c>
      <c r="H8" s="14"/>
    </row>
    <row r="9" ht="42" customHeight="1" spans="1:8">
      <c r="A9" s="10">
        <v>5</v>
      </c>
      <c r="B9" s="11" t="s">
        <v>22</v>
      </c>
      <c r="C9" s="11" t="s">
        <v>23</v>
      </c>
      <c r="D9" s="18" t="s">
        <v>24</v>
      </c>
      <c r="E9" s="12">
        <v>60</v>
      </c>
      <c r="F9" s="12">
        <v>54</v>
      </c>
      <c r="G9" s="12">
        <v>6</v>
      </c>
      <c r="H9" s="14"/>
    </row>
    <row r="10" ht="39" customHeight="1" spans="1:8">
      <c r="A10" s="10">
        <v>6</v>
      </c>
      <c r="B10" s="12" t="s">
        <v>25</v>
      </c>
      <c r="C10" s="12" t="s">
        <v>26</v>
      </c>
      <c r="D10" s="19" t="s">
        <v>27</v>
      </c>
      <c r="E10" s="12">
        <v>300</v>
      </c>
      <c r="F10" s="12">
        <v>270</v>
      </c>
      <c r="G10" s="12">
        <v>30</v>
      </c>
      <c r="H10" s="14"/>
    </row>
    <row r="11" ht="48" customHeight="1" spans="1:8">
      <c r="A11" s="10">
        <v>7</v>
      </c>
      <c r="B11" s="12" t="s">
        <v>28</v>
      </c>
      <c r="C11" s="12" t="s">
        <v>29</v>
      </c>
      <c r="D11" s="20" t="s">
        <v>30</v>
      </c>
      <c r="E11" s="12">
        <v>540</v>
      </c>
      <c r="F11" s="12">
        <v>470</v>
      </c>
      <c r="G11" s="10">
        <v>70</v>
      </c>
      <c r="H11" s="14"/>
    </row>
    <row r="12" ht="49" customHeight="1" spans="1:8">
      <c r="A12" s="10">
        <v>8</v>
      </c>
      <c r="B12" s="12" t="s">
        <v>31</v>
      </c>
      <c r="C12" s="12" t="s">
        <v>32</v>
      </c>
      <c r="D12" s="20" t="s">
        <v>33</v>
      </c>
      <c r="E12" s="12">
        <v>100</v>
      </c>
      <c r="F12" s="12">
        <v>90</v>
      </c>
      <c r="G12" s="12">
        <v>10</v>
      </c>
      <c r="H12" s="14"/>
    </row>
    <row r="13" ht="48" customHeight="1" spans="1:8">
      <c r="A13" s="10">
        <v>9</v>
      </c>
      <c r="B13" s="12" t="s">
        <v>34</v>
      </c>
      <c r="C13" s="12" t="s">
        <v>35</v>
      </c>
      <c r="D13" s="20" t="s">
        <v>36</v>
      </c>
      <c r="E13" s="12">
        <v>625.35</v>
      </c>
      <c r="F13" s="12">
        <v>562.815</v>
      </c>
      <c r="G13" s="12">
        <v>62.535</v>
      </c>
      <c r="H13" s="14"/>
    </row>
    <row r="14" s="2" customFormat="1" ht="54" customHeight="1" spans="1:8">
      <c r="A14" s="10">
        <v>10</v>
      </c>
      <c r="B14" s="21" t="s">
        <v>37</v>
      </c>
      <c r="C14" s="21" t="s">
        <v>35</v>
      </c>
      <c r="D14" s="22" t="s">
        <v>38</v>
      </c>
      <c r="E14" s="21">
        <v>400</v>
      </c>
      <c r="F14" s="21">
        <v>360</v>
      </c>
      <c r="G14" s="21">
        <v>40</v>
      </c>
      <c r="H14" s="23"/>
    </row>
    <row r="15" s="2" customFormat="1" ht="48" customHeight="1" spans="1:8">
      <c r="A15" s="10">
        <v>11</v>
      </c>
      <c r="B15" s="21" t="s">
        <v>39</v>
      </c>
      <c r="C15" s="21" t="s">
        <v>35</v>
      </c>
      <c r="D15" s="22" t="s">
        <v>40</v>
      </c>
      <c r="E15" s="21">
        <v>300</v>
      </c>
      <c r="F15" s="21">
        <v>270</v>
      </c>
      <c r="G15" s="21">
        <v>30</v>
      </c>
      <c r="H15" s="23"/>
    </row>
    <row r="16" ht="73" customHeight="1" spans="1:8">
      <c r="A16" s="10">
        <v>12</v>
      </c>
      <c r="B16" s="21" t="s">
        <v>41</v>
      </c>
      <c r="C16" s="21" t="s">
        <v>42</v>
      </c>
      <c r="D16" s="22" t="s">
        <v>43</v>
      </c>
      <c r="E16" s="21">
        <v>300</v>
      </c>
      <c r="F16" s="21">
        <v>150</v>
      </c>
      <c r="G16" s="21">
        <v>150</v>
      </c>
      <c r="H16" s="24"/>
    </row>
    <row r="17" s="2" customFormat="1" ht="44" customHeight="1" spans="1:8">
      <c r="A17" s="10">
        <v>13</v>
      </c>
      <c r="B17" s="21" t="s">
        <v>44</v>
      </c>
      <c r="C17" s="21" t="s">
        <v>45</v>
      </c>
      <c r="D17" s="22" t="s">
        <v>46</v>
      </c>
      <c r="E17" s="21">
        <v>2600</v>
      </c>
      <c r="F17" s="21">
        <v>2000</v>
      </c>
      <c r="G17" s="21">
        <v>600</v>
      </c>
      <c r="H17" s="23"/>
    </row>
    <row r="18" ht="60" customHeight="1" spans="1:8">
      <c r="A18" s="10">
        <v>14</v>
      </c>
      <c r="B18" s="12" t="s">
        <v>47</v>
      </c>
      <c r="C18" s="12" t="s">
        <v>45</v>
      </c>
      <c r="D18" s="20" t="s">
        <v>48</v>
      </c>
      <c r="E18" s="12">
        <v>182</v>
      </c>
      <c r="F18" s="12">
        <v>162</v>
      </c>
      <c r="G18" s="12">
        <v>20</v>
      </c>
      <c r="H18" s="14"/>
    </row>
    <row r="19" customFormat="1" ht="67.5" spans="1:8">
      <c r="A19" s="10">
        <v>15</v>
      </c>
      <c r="B19" s="25" t="s">
        <v>49</v>
      </c>
      <c r="C19" s="26" t="s">
        <v>45</v>
      </c>
      <c r="D19" s="27" t="s">
        <v>50</v>
      </c>
      <c r="E19" s="28">
        <v>342</v>
      </c>
      <c r="F19" s="28">
        <v>291.6</v>
      </c>
      <c r="G19" s="28">
        <v>32.4</v>
      </c>
      <c r="H19" s="10" t="s">
        <v>51</v>
      </c>
    </row>
    <row r="20" ht="33" customHeight="1" spans="1:8">
      <c r="A20" s="10">
        <v>16</v>
      </c>
      <c r="B20" s="12" t="s">
        <v>52</v>
      </c>
      <c r="C20" s="12" t="s">
        <v>53</v>
      </c>
      <c r="D20" s="20" t="s">
        <v>54</v>
      </c>
      <c r="E20" s="12">
        <v>450</v>
      </c>
      <c r="F20" s="12">
        <v>400</v>
      </c>
      <c r="G20" s="12">
        <v>50</v>
      </c>
      <c r="H20" s="14"/>
    </row>
    <row r="21" ht="42" customHeight="1" spans="1:8">
      <c r="A21" s="10">
        <v>17</v>
      </c>
      <c r="B21" s="12" t="s">
        <v>55</v>
      </c>
      <c r="C21" s="12" t="s">
        <v>56</v>
      </c>
      <c r="D21" s="13" t="s">
        <v>57</v>
      </c>
      <c r="E21" s="10">
        <v>300</v>
      </c>
      <c r="F21" s="10">
        <v>270</v>
      </c>
      <c r="G21" s="10">
        <v>30</v>
      </c>
      <c r="H21" s="14"/>
    </row>
    <row r="22" s="1" customFormat="1" ht="35" customHeight="1" spans="1:8">
      <c r="A22" s="10">
        <v>18</v>
      </c>
      <c r="B22" s="12" t="s">
        <v>58</v>
      </c>
      <c r="C22" s="12" t="s">
        <v>56</v>
      </c>
      <c r="D22" s="29" t="s">
        <v>59</v>
      </c>
      <c r="E22" s="16">
        <v>2970</v>
      </c>
      <c r="F22" s="16">
        <v>2673</v>
      </c>
      <c r="G22" s="16">
        <v>297</v>
      </c>
      <c r="H22" s="17"/>
    </row>
    <row r="23" ht="42" customHeight="1" spans="1:8">
      <c r="A23" s="10">
        <v>19</v>
      </c>
      <c r="B23" s="12" t="s">
        <v>60</v>
      </c>
      <c r="C23" s="12" t="s">
        <v>56</v>
      </c>
      <c r="D23" s="30" t="s">
        <v>61</v>
      </c>
      <c r="E23" s="10">
        <v>137</v>
      </c>
      <c r="F23" s="10">
        <v>123.3</v>
      </c>
      <c r="G23" s="10">
        <v>13.7</v>
      </c>
      <c r="H23" s="14"/>
    </row>
    <row r="24" s="2" customFormat="1" ht="43" customHeight="1" spans="1:8">
      <c r="A24" s="10">
        <v>20</v>
      </c>
      <c r="B24" s="21" t="s">
        <v>62</v>
      </c>
      <c r="C24" s="22" t="s">
        <v>63</v>
      </c>
      <c r="D24" s="22" t="s">
        <v>64</v>
      </c>
      <c r="E24" s="21">
        <v>4000</v>
      </c>
      <c r="F24" s="21">
        <v>3600</v>
      </c>
      <c r="G24" s="31">
        <v>400</v>
      </c>
      <c r="H24" s="24"/>
    </row>
    <row r="25" ht="49" customHeight="1" spans="1:8">
      <c r="A25" s="10">
        <v>21</v>
      </c>
      <c r="B25" s="12" t="s">
        <v>65</v>
      </c>
      <c r="C25" s="20" t="s">
        <v>63</v>
      </c>
      <c r="D25" s="20" t="s">
        <v>66</v>
      </c>
      <c r="E25" s="12">
        <v>360</v>
      </c>
      <c r="F25" s="12">
        <v>324</v>
      </c>
      <c r="G25" s="10">
        <v>36</v>
      </c>
      <c r="H25" s="14"/>
    </row>
    <row r="26" ht="40.5" spans="1:8">
      <c r="A26" s="10">
        <v>22</v>
      </c>
      <c r="B26" s="12" t="s">
        <v>67</v>
      </c>
      <c r="C26" s="20" t="s">
        <v>68</v>
      </c>
      <c r="D26" s="20" t="s">
        <v>69</v>
      </c>
      <c r="E26" s="10">
        <v>560</v>
      </c>
      <c r="F26" s="10">
        <v>477</v>
      </c>
      <c r="G26" s="10">
        <v>83</v>
      </c>
      <c r="H26" s="14"/>
    </row>
    <row r="27" s="3" customFormat="1" ht="40.5" spans="1:8">
      <c r="A27" s="10">
        <v>23</v>
      </c>
      <c r="B27" s="12" t="s">
        <v>70</v>
      </c>
      <c r="C27" s="20" t="s">
        <v>71</v>
      </c>
      <c r="D27" s="20" t="s">
        <v>72</v>
      </c>
      <c r="E27" s="12">
        <v>300</v>
      </c>
      <c r="F27" s="10">
        <v>270</v>
      </c>
      <c r="G27" s="10">
        <v>30</v>
      </c>
      <c r="H27" s="14"/>
    </row>
    <row r="28" s="1" customFormat="1" ht="55" customHeight="1" spans="1:8">
      <c r="A28" s="10">
        <v>24</v>
      </c>
      <c r="B28" s="12" t="s">
        <v>73</v>
      </c>
      <c r="C28" s="15" t="s">
        <v>74</v>
      </c>
      <c r="D28" s="15" t="s">
        <v>75</v>
      </c>
      <c r="E28" s="12">
        <v>270</v>
      </c>
      <c r="F28" s="12">
        <v>260</v>
      </c>
      <c r="G28" s="12">
        <v>10</v>
      </c>
      <c r="H28" s="17"/>
    </row>
    <row r="29" ht="40.5" spans="1:8">
      <c r="A29" s="10">
        <v>25</v>
      </c>
      <c r="B29" s="12" t="s">
        <v>76</v>
      </c>
      <c r="C29" s="12" t="s">
        <v>77</v>
      </c>
      <c r="D29" s="20" t="s">
        <v>78</v>
      </c>
      <c r="E29" s="12">
        <v>807</v>
      </c>
      <c r="F29" s="12">
        <v>300</v>
      </c>
      <c r="G29" s="12">
        <v>507</v>
      </c>
      <c r="H29" s="14"/>
    </row>
    <row r="30" ht="42" customHeight="1" spans="1:8">
      <c r="A30" s="10">
        <v>26</v>
      </c>
      <c r="B30" s="12" t="s">
        <v>79</v>
      </c>
      <c r="C30" s="32" t="s">
        <v>80</v>
      </c>
      <c r="D30" s="20" t="s">
        <v>81</v>
      </c>
      <c r="E30" s="12">
        <v>4000</v>
      </c>
      <c r="F30" s="12">
        <v>3000</v>
      </c>
      <c r="G30" s="12">
        <v>1000</v>
      </c>
      <c r="H30" s="14"/>
    </row>
    <row r="31" ht="67.5" spans="1:8">
      <c r="A31" s="10">
        <v>27</v>
      </c>
      <c r="B31" s="32" t="s">
        <v>82</v>
      </c>
      <c r="C31" s="32" t="s">
        <v>80</v>
      </c>
      <c r="D31" s="20" t="s">
        <v>83</v>
      </c>
      <c r="E31" s="33">
        <v>545</v>
      </c>
      <c r="F31" s="33">
        <v>490</v>
      </c>
      <c r="G31" s="33">
        <v>55</v>
      </c>
      <c r="H31" s="14"/>
    </row>
    <row r="32" ht="40.5" spans="1:8">
      <c r="A32" s="10">
        <v>28</v>
      </c>
      <c r="B32" s="34" t="s">
        <v>84</v>
      </c>
      <c r="C32" s="32" t="s">
        <v>80</v>
      </c>
      <c r="D32" s="20" t="s">
        <v>85</v>
      </c>
      <c r="E32" s="10">
        <v>245</v>
      </c>
      <c r="F32" s="10">
        <v>210</v>
      </c>
      <c r="G32" s="10">
        <v>35</v>
      </c>
      <c r="H32" s="14"/>
    </row>
    <row r="33" ht="27" spans="1:8">
      <c r="A33" s="10">
        <v>29</v>
      </c>
      <c r="B33" s="34" t="s">
        <v>86</v>
      </c>
      <c r="C33" s="32" t="s">
        <v>87</v>
      </c>
      <c r="D33" s="20" t="s">
        <v>88</v>
      </c>
      <c r="E33" s="10">
        <v>80</v>
      </c>
      <c r="F33" s="10">
        <v>72</v>
      </c>
      <c r="G33" s="10">
        <v>8</v>
      </c>
      <c r="H33" s="14"/>
    </row>
    <row r="34" ht="40.5" spans="1:8">
      <c r="A34" s="10">
        <v>30</v>
      </c>
      <c r="B34" s="34" t="s">
        <v>89</v>
      </c>
      <c r="C34" s="32" t="s">
        <v>90</v>
      </c>
      <c r="D34" s="20" t="s">
        <v>91</v>
      </c>
      <c r="E34" s="10">
        <v>893.3</v>
      </c>
      <c r="F34" s="10">
        <v>803.97</v>
      </c>
      <c r="G34" s="10">
        <v>89.33</v>
      </c>
      <c r="H34" s="14"/>
    </row>
    <row r="35" ht="40.5" spans="1:8">
      <c r="A35" s="10">
        <v>31</v>
      </c>
      <c r="B35" s="34" t="s">
        <v>92</v>
      </c>
      <c r="C35" s="34" t="s">
        <v>93</v>
      </c>
      <c r="D35" s="35" t="s">
        <v>94</v>
      </c>
      <c r="E35" s="10">
        <v>360</v>
      </c>
      <c r="F35" s="10">
        <v>100</v>
      </c>
      <c r="G35" s="10">
        <v>260</v>
      </c>
      <c r="H35" s="14"/>
    </row>
    <row r="36" ht="27" spans="1:8">
      <c r="A36" s="10">
        <v>32</v>
      </c>
      <c r="B36" s="34" t="s">
        <v>95</v>
      </c>
      <c r="C36" s="34" t="s">
        <v>96</v>
      </c>
      <c r="D36" s="13" t="s">
        <v>97</v>
      </c>
      <c r="E36" s="10">
        <v>10000</v>
      </c>
      <c r="F36" s="10">
        <v>9000</v>
      </c>
      <c r="G36" s="10">
        <v>1000</v>
      </c>
      <c r="H36" s="14"/>
    </row>
    <row r="37" ht="40.5" spans="1:8">
      <c r="A37" s="10">
        <v>33</v>
      </c>
      <c r="B37" s="34" t="s">
        <v>98</v>
      </c>
      <c r="C37" s="34" t="s">
        <v>99</v>
      </c>
      <c r="D37" s="13" t="s">
        <v>100</v>
      </c>
      <c r="E37" s="34">
        <v>376</v>
      </c>
      <c r="F37" s="34">
        <v>338</v>
      </c>
      <c r="G37" s="34">
        <v>38</v>
      </c>
      <c r="H37" s="13"/>
    </row>
    <row r="38" customFormat="1" ht="54" spans="1:8">
      <c r="A38" s="10">
        <v>34</v>
      </c>
      <c r="B38" s="25" t="s">
        <v>101</v>
      </c>
      <c r="C38" s="36" t="s">
        <v>102</v>
      </c>
      <c r="D38" s="27" t="s">
        <v>103</v>
      </c>
      <c r="E38" s="28">
        <v>420</v>
      </c>
      <c r="F38" s="28">
        <v>378</v>
      </c>
      <c r="G38" s="28">
        <v>42</v>
      </c>
      <c r="H38" s="10"/>
    </row>
    <row r="39" customFormat="1" ht="48" customHeight="1" spans="1:8">
      <c r="A39" s="10">
        <v>35</v>
      </c>
      <c r="B39" s="12" t="s">
        <v>104</v>
      </c>
      <c r="C39" s="12" t="s">
        <v>105</v>
      </c>
      <c r="D39" s="19" t="s">
        <v>106</v>
      </c>
      <c r="E39" s="12">
        <v>250</v>
      </c>
      <c r="F39" s="12">
        <v>225</v>
      </c>
      <c r="G39" s="12">
        <v>25</v>
      </c>
      <c r="H39" s="13"/>
    </row>
    <row r="40" ht="46" customHeight="1" spans="1:8">
      <c r="A40" s="10"/>
      <c r="B40" s="34" t="s">
        <v>107</v>
      </c>
      <c r="C40" s="10"/>
      <c r="D40" s="14"/>
      <c r="E40" s="10">
        <f>SUM(E5:E39)</f>
        <v>34282.65</v>
      </c>
      <c r="F40" s="10">
        <f>SUM(F5:F39)</f>
        <v>28924.685</v>
      </c>
      <c r="G40" s="10">
        <f>SUM(G5:G39)</f>
        <v>5339.965</v>
      </c>
      <c r="H40" s="14"/>
    </row>
  </sheetData>
  <sheetProtection formatCells="0" insertHyperlinks="0" autoFilter="0"/>
  <autoFilter ref="A3:H40">
    <extLst/>
  </autoFilter>
  <mergeCells count="8">
    <mergeCell ref="A1:H1"/>
    <mergeCell ref="F3:G3"/>
    <mergeCell ref="A3:A4"/>
    <mergeCell ref="B3:B4"/>
    <mergeCell ref="C3:C4"/>
    <mergeCell ref="D3:D4"/>
    <mergeCell ref="E3:E4"/>
    <mergeCell ref="H3:H4"/>
  </mergeCells>
  <pageMargins left="0.7" right="0.7" top="0.75" bottom="0.75" header="0.3" footer="0.3"/>
  <pageSetup paperSize="9"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p i x e l a t o r s   x m l n s = " h t t p s : / / w e b . w p s . c n / e t / 2 0 1 8 / m a i n "   x m l n s : s = " h t t p : / / s c h e m a s . o p e n x m l f o r m a t s . o r g / s p r e a d s h e e t m l / 2 0 0 6 / m a i n " > < p i x e l a t o r L i s t   s h e e t S t i d = " 1 " / > < p i x e l a t o r L i s t   s h e e t S t i d = " 2 " / > < p i x e l a t o r L i s t   s h e e t S t i d = " 3 " / > < p i x e l a t o r L i s t   s h e e t S t i d = " 4 " / > < p i x e l a t o r L i s t   s h e e t S t i d = " 5 " / > < / 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P r o p s   s h e e t S t i d = " 4 "   i n t e r l i n e O n O f f = " 0 "   i n t e r l i n e C o l o r = " 0 "   i s D b S h e e t = " 0 " / > < / w o S h e e t s P r o p s > < w o B o o k P r o p s > < b o o k S e t t i n g s   i s F i l t e r S h a r e d = " 1 "   i s A u t o U p d a t e P a u s e d = " 0 "   f i l t e r T y p e = " c o n n " / > < / w o B o o k P r o p s > < / w o P r o p s > 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1</vt:i4>
      </vt:variant>
    </vt:vector>
  </HeadingPairs>
  <TitlesOfParts>
    <vt:vector size="1" baseType="lpstr">
      <vt:lpstr>计划入库项目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戴晓丽</cp:lastModifiedBy>
  <dcterms:created xsi:type="dcterms:W3CDTF">2022-10-27T15:43:00Z</dcterms:created>
  <dcterms:modified xsi:type="dcterms:W3CDTF">2022-11-27T03:02:05Z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05BDC3234C194A7ABFF51AD04456E0B7</vt:lpwstr>
  </property>
  <property fmtid="{D5CDD505-2E9C-101B-9397-08002B2CF9AE}" pid="3" name="KSOProductBuildVer">
    <vt:lpwstr>2052-11.1.0.12763</vt:lpwstr>
  </property>
</Properties>
</file>